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5" activeTab="5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<sst xmlns="http://schemas.openxmlformats.org/spreadsheetml/2006/main" count="1169" uniqueCount="484">
  <si>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</si>
  <si>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</si>
  <si>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</si>
  <si>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</si>
  <si>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</si>
  <si>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</si>
  <si>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</si>
  <si>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</si>
  <si>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</si>
  <si>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</si>
  <si>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</si>
  <si>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</si>
  <si>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</si>
  <si>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</si>
  <si>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</si>
  <si>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</si>
  <si>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</si>
  <si>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</si>
  <si>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</si>
  <si>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</si>
  <si>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</si>
  <si>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</si>
  <si>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</si>
  <si>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</si>
  <si>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</si>
  <si>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</si>
  <si>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</si>
  <si>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</si>
  <si>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</si>
  <si>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</si>
  <si>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</si>
  <si>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</si>
  <si>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</si>
  <si>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</si>
  <si>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</si>
  <si>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</si>
  <si>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</si>
  <si>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</si>
  <si>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</si>
  <si>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</si>
  <si>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</si>
  <si>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</si>
  <si>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</si>
  <si>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</si>
  <si>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</si>
  <si>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</si>
  <si>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</si>
  <si>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</si>
  <si>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</si>
  <si>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</si>
  <si>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</si>
  <si>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</si>
  <si>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</si>
  <si>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</si>
  <si>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</si>
  <si>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</si>
  <si>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</si>
  <si>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</si>
  <si>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</si>
  <si>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</si>
  <si>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</si>
  <si>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</si>
  <si>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</si>
  <si>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</si>
  <si>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</si>
  <si>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</si>
  <si>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</si>
  <si>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</si>
  <si>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</si>
  <si>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</si>
  <si>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</si>
  <si>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</si>
  <si>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</si>
  <si>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</si>
  <si>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</si>
  <si>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</si>
  <si>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</si>
  <si>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</si>
  <si>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</si>
  <si>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</si>
  <si>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</si>
  <si>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</si>
  <si>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</si>
  <si>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</si>
  <si>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</si>
  <si>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</si>
  <si>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</si>
  <si>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</si>
  <si>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</si>
  <si>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</si>
  <si>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</si>
  <si>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</si>
  <si>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</si>
  <si>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</si>
  <si>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</si>
  <si>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</si>
  <si>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</si>
  <si>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</si>
  <si>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</si>
  <si>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</si>
  <si>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</si>
  <si>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</si>
  <si>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</si>
  <si>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</si>
  <si>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</si>
  <si>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</si>
  <si>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</si>
  <si>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</si>
  <si>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</si>
  <si>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</si>
  <si>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</si>
  <si>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</si>
  <si>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</si>
  <si>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</si>
  <si>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</si>
  <si>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</si>
  <si>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</si>
  <si>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</si>
  <si>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</si>
  <si>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</si>
  <si>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</si>
  <si>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</si>
  <si>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</si>
  <si>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</si>
  <si>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</si>
  <si>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</si>
  <si>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</si>
  <si>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</si>
  <si>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</si>
  <si>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</si>
  <si>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</si>
  <si>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</si>
  <si>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</si>
  <si>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</si>
  <si>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</si>
  <si>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</si>
  <si>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</si>
  <si>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</si>
  <si>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</si>
  <si>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</si>
  <si>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</si>
  <si>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</si>
  <si>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</si>
  <si>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</si>
  <si>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</si>
  <si>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</si>
  <si>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</si>
  <si>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</si>
  <si>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</si>
  <si>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</si>
  <si>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</si>
  <si>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</si>
  <si>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</si>
  <si>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</si>
  <si>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</si>
  <si>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</si>
  <si>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</si>
  <si>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</si>
  <si>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</si>
  <si>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</si>
  <si>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</si>
  <si>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</si>
  <si>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</si>
  <si>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</si>
  <si>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</si>
  <si>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</si>
  <si>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</si>
  <si>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</si>
  <si>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</si>
  <si>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</si>
  <si>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</si>
  <si>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</si>
  <si>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</si>
  <si>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</si>
  <si>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</si>
  <si>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</si>
  <si>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</si>
  <si>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</si>
  <si>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</si>
  <si>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</si>
  <si>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</si>
  <si>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</si>
  <si>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</si>
  <si>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</si>
  <si>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</si>
  <si>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</si>
  <si>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</si>
  <si>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</si>
  <si>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</si>
  <si>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</si>
  <si>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</si>
  <si>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</si>
  <si>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</si>
  <si>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</si>
  <si>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</si>
  <si>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</si>
  <si>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</si>
  <si>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</si>
  <si>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</si>
  <si>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</si>
  <si>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</si>
  <si>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</si>
  <si>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</si>
  <si>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</si>
  <si>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</si>
  <si>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</si>
  <si>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</si>
  <si>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</si>
  <si>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</si>
  <si>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</si>
  <si>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</si>
  <si>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</si>
  <si>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</si>
  <si>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</si>
  <si>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</si>
  <si>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</si>
  <si>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</si>
  <si>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</si>
  <si>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</si>
  <si>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</si>
  <si>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</si>
  <si>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</si>
  <si>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</si>
  <si>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</si>
  <si>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</si>
  <si>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</si>
  <si>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</si>
  <si>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</si>
  <si>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</si>
  <si>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</si>
  <si>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</si>
  <si>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</si>
  <si>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</si>
  <si>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</si>
  <si>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</si>
  <si>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</si>
  <si>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</si>
  <si>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</si>
  <si>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</si>
  <si>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</si>
  <si>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</si>
  <si>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</si>
  <si>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</si>
  <si>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</si>
  <si>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</si>
  <si>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</si>
  <si>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</si>
  <si>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</si>
  <si>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</si>
  <si>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</si>
  <si>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</si>
  <si>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</si>
  <si>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</si>
  <si>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</si>
  <si>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</si>
  <si>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</si>
  <si>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</si>
  <si>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</si>
  <si>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</si>
  <si>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</si>
  <si>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</si>
  <si>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</si>
  <si>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</si>
  <si>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</si>
  <si>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</si>
  <si>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</si>
  <si>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</si>
  <si>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</si>
  <si>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</si>
  <si>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</si>
  <si>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</si>
  <si>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</si>
  <si>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</si>
  <si>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</si>
  <si>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</si>
  <si>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</si>
  <si>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</si>
  <si>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</si>
  <si>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</si>
  <si>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</si>
  <si>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</si>
  <si>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</si>
  <si>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</si>
  <si>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</si>
  <si>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</si>
  <si>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</si>
  <si>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</si>
  <si>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</si>
  <si>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</si>
  <si>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</si>
  <si>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</si>
  <si>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</si>
  <si>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</si>
  <si>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</si>
  <si>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</si>
  <si>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</si>
  <si>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</si>
  <si>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</si>
  <si>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</si>
  <si>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</si>
  <si>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</si>
  <si>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</si>
  <si>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</si>
  <si>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</si>
  <si>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</si>
  <si>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</si>
  <si>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</si>
  <si>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</si>
  <si>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</si>
  <si>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</si>
  <si>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</si>
  <si>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</si>
  <si>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</si>
  <si>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</si>
  <si>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</si>
  <si>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</si>
  <si>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</si>
  <si>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</si>
  <si>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</si>
  <si>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</si>
  <si>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</si>
  <si>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</si>
  <si>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</si>
  <si>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</si>
  <si>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</si>
  <si>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</si>
  <si>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</si>
  <si>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</si>
  <si>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</si>
  <si>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</si>
  <si>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</si>
  <si>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</si>
  <si>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</si>
  <si>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</si>
  <si>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</si>
  <si>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</si>
  <si>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</si>
  <si>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</si>
  <si>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</si>
  <si>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</si>
  <si>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</si>
  <si>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</si>
  <si>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</si>
  <si>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</si>
  <si>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</si>
  <si>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</si>
  <si>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</si>
  <si>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</si>
  <si>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</si>
  <si>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</si>
  <si>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</si>
  <si>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</si>
  <si>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</si>
  <si>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</si>
  <si>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</si>
  <si>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</si>
  <si>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</si>
  <si>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</si>
  <si>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</si>
  <si>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</si>
  <si>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</si>
  <si>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</si>
  <si>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</si>
  <si>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</si>
  <si>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</si>
  <si>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</si>
  <si>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</si>
  <si>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</si>
  <si>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</si>
  <si>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</si>
  <si>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</si>
  <si>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</si>
  <si>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</si>
  <si>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</si>
  <si>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</si>
  <si>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</si>
  <si>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</si>
  <si>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</si>
  <si>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</si>
  <si>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</si>
  <si>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</si>
  <si>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</si>
  <si>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</si>
  <si>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</si>
  <si>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</si>
  <si>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</si>
  <si>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</si>
  <si>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</si>
  <si>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</si>
  <si>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</si>
  <si>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</si>
  <si>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</si>
  <si>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</si>
  <si>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</si>
  <si>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</si>
  <si>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</si>
  <si>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</si>
  <si>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</si>
  <si>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</si>
  <si>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</si>
  <si>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</si>
  <si>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</si>
  <si>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</si>
  <si>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</si>
  <si>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</si>
  <si>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</si>
  <si>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</si>
  <si>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</si>
  <si>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</si>
  <si>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</si>
  <si>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</si>
  <si>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</si>
  <si>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Graduate School of Innovative Business</t>
  </si>
  <si>
    <t>MM_MANAGEMENT (Natural Resource Management)</t>
  </si>
  <si>
    <t xml:space="preserve">MASTER                 </t>
  </si>
  <si>
    <t xml:space="preserve">2 years             </t>
  </si>
  <si>
    <t>38.04.02 "Management"</t>
  </si>
  <si>
    <t xml:space="preserve">  matches ES_MSU master by direction 38.04.02 "Management"</t>
  </si>
  <si>
    <t>=</t>
  </si>
  <si>
    <t>BAS</t>
  </si>
  <si>
    <t>BASIC PART</t>
  </si>
  <si>
    <t>B-HSE</t>
  </si>
  <si>
    <t>Humanities, social sciences and economics</t>
  </si>
  <si>
    <t>Foreign language</t>
  </si>
  <si>
    <t>2,0</t>
  </si>
  <si>
    <t>Management history and methodology</t>
  </si>
  <si>
    <t>1,0</t>
  </si>
  <si>
    <t>Managerial economics</t>
  </si>
  <si>
    <t>Research Methods in Management</t>
  </si>
  <si>
    <t>Strategic management</t>
  </si>
  <si>
    <t>Corporate finance</t>
  </si>
  <si>
    <t>Organisational behaviour</t>
  </si>
  <si>
    <t>VARIA</t>
  </si>
  <si>
    <t>VARIABLE PART</t>
  </si>
  <si>
    <t>V-HSE</t>
  </si>
  <si>
    <t>Interdepartmental courses</t>
  </si>
  <si>
    <t>1,1</t>
  </si>
  <si>
    <t>1,2</t>
  </si>
  <si>
    <t>V-VS</t>
  </si>
  <si>
    <t>Vocational studies</t>
  </si>
  <si>
    <t>Contemporary management</t>
  </si>
  <si>
    <t>Natural resources inventory</t>
  </si>
  <si>
    <t>Ecological security</t>
  </si>
  <si>
    <t>Simulation models and role-playing games in management</t>
  </si>
  <si>
    <t>Land law</t>
  </si>
  <si>
    <t>State management of natural resources</t>
  </si>
  <si>
    <t>Environmental impact assessment and environmental impact statement</t>
  </si>
  <si>
    <t>4,0</t>
  </si>
  <si>
    <t>Natural resource economics</t>
  </si>
  <si>
    <t>Innovative mineral resources management</t>
  </si>
  <si>
    <t>Fundamentals of economic geography</t>
  </si>
  <si>
    <t>Elective courses for Master's degree</t>
  </si>
  <si>
    <t>5,0</t>
  </si>
  <si>
    <t>6,0</t>
  </si>
  <si>
    <t>2,3,3</t>
  </si>
  <si>
    <t>1,2,3</t>
  </si>
  <si>
    <t>Pr_RW</t>
  </si>
  <si>
    <t>Practical trainings and research work</t>
  </si>
  <si>
    <t>PracT</t>
  </si>
  <si>
    <t>Practical trainings</t>
  </si>
  <si>
    <t>Research</t>
  </si>
  <si>
    <t>0,0</t>
  </si>
  <si>
    <t>Pre-graduation</t>
  </si>
  <si>
    <t>Research work</t>
  </si>
  <si>
    <t>SFC</t>
  </si>
  <si>
    <t>STATE FINAL CERTIFICATION</t>
  </si>
  <si>
    <t>SE</t>
  </si>
  <si>
    <t>State examinations</t>
  </si>
  <si>
    <t>Interdicsiplinary examination in Management</t>
  </si>
  <si>
    <t>GQW</t>
  </si>
  <si>
    <t>Graduate qualification works and projects</t>
  </si>
  <si>
    <t>Graduate qualification work preparation and defence (master`s thesis)</t>
  </si>
  <si>
    <t>17,0</t>
  </si>
  <si>
    <t>22,1</t>
  </si>
  <si>
    <t>14,0</t>
  </si>
  <si>
    <t>31,0</t>
  </si>
  <si>
    <t>29,0</t>
  </si>
  <si>
    <t>30,0</t>
  </si>
  <si>
    <t>21,0</t>
  </si>
  <si>
    <t>9,0</t>
  </si>
  <si>
    <t>1,3</t>
  </si>
  <si>
    <t>1,6</t>
  </si>
  <si>
    <t>0,6</t>
  </si>
  <si>
    <t>120,0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</si>
</sst>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112"/>
  <sheetViews>
    <sheetView showGridLines="0" showZeros="0" tabSelected="1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412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 t="s">
        <v>413</v>
      </c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 t="s">
        <v>414</v>
      </c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 t="s">
        <v>416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 t="s">
        <v>415</v>
      </c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 t="s">
        <v>417</v>
      </c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418</v>
      </c>
      <c r="Y17" s="162" t="s">
        <v>418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49</v>
      </c>
      <c r="AT17" s="162" t="s">
        <v>49</v>
      </c>
      <c r="AU17" s="162" t="s">
        <v>418</v>
      </c>
      <c r="AV17" s="162" t="s">
        <v>418</v>
      </c>
      <c r="AW17" s="162" t="s">
        <v>418</v>
      </c>
      <c r="AX17" s="162" t="s">
        <v>418</v>
      </c>
      <c r="AY17" s="162" t="s">
        <v>418</v>
      </c>
      <c r="AZ17" s="162" t="s">
        <v>418</v>
      </c>
      <c r="BA17" s="163" t="s">
        <v>418</v>
      </c>
      <c r="BB17" s="164" t="s">
        <v>418</v>
      </c>
      <c r="BC17" s="167">
        <v>34</v>
      </c>
      <c r="BD17" s="32">
        <v>6</v>
      </c>
      <c r="BE17" s="32">
        <v>0</v>
      </c>
      <c r="BF17" s="32">
        <v>2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418</v>
      </c>
      <c r="Z18" s="163" t="s">
        <v>418</v>
      </c>
      <c r="AA18" s="163" t="s">
        <v>49</v>
      </c>
      <c r="AB18" s="163" t="s">
        <v>49</v>
      </c>
      <c r="AC18" s="163" t="s">
        <v>49</v>
      </c>
      <c r="AD18" s="163" t="s">
        <v>49</v>
      </c>
      <c r="AE18" s="163" t="s">
        <v>49</v>
      </c>
      <c r="AF18" s="163" t="s">
        <v>49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418</v>
      </c>
      <c r="AU18" s="49" t="s">
        <v>418</v>
      </c>
      <c r="AV18" s="49" t="s">
        <v>418</v>
      </c>
      <c r="AW18" s="49" t="s">
        <v>418</v>
      </c>
      <c r="AX18" s="49" t="s">
        <v>418</v>
      </c>
      <c r="AY18" s="49" t="s">
        <v>418</v>
      </c>
      <c r="AZ18" s="49" t="s">
        <v>418</v>
      </c>
      <c r="BA18" s="163" t="s">
        <v>418</v>
      </c>
      <c r="BB18" s="164" t="s">
        <v>418</v>
      </c>
      <c r="BC18" s="90">
        <v>19</v>
      </c>
      <c r="BD18" s="36">
        <v>3</v>
      </c>
      <c r="BE18" s="36">
        <v>0</v>
      </c>
      <c r="BF18" s="36">
        <v>13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53</v>
      </c>
      <c r="BD23" s="179">
        <f t="shared" si="1"/>
        <v>9</v>
      </c>
      <c r="BE23" s="179">
        <f t="shared" si="1"/>
        <v>0</v>
      </c>
      <c r="BF23" s="179">
        <f t="shared" si="1"/>
        <v>15</v>
      </c>
      <c r="BG23" s="179">
        <f t="shared" si="1"/>
        <v>6</v>
      </c>
      <c r="BH23" s="180">
        <f t="shared" si="1"/>
        <v>21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>
        <v>18</v>
      </c>
      <c r="AZ31" s="163">
        <v>16</v>
      </c>
      <c r="BA31" s="163">
        <v>19</v>
      </c>
      <c r="BB31" s="163">
        <v>0</v>
      </c>
      <c r="BC31" s="163">
        <v>0</v>
      </c>
      <c r="BD31" s="163">
        <v>0</v>
      </c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>
        <v>23</v>
      </c>
      <c r="AZ32" s="163">
        <v>29</v>
      </c>
      <c r="BA32" s="163">
        <v>24</v>
      </c>
      <c r="BB32" s="163">
        <v>13</v>
      </c>
      <c r="BC32" s="163">
        <v>15</v>
      </c>
      <c r="BD32" s="163">
        <v>0</v>
      </c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25"/>
      <c r="D48" s="420"/>
      <c r="E48" s="420"/>
      <c r="F48" s="423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4"/>
      <c r="AD48" s="549"/>
      <c r="AE48" s="550"/>
      <c r="AF48" s="363"/>
      <c r="AG48" s="426"/>
      <c r="AH48" s="486"/>
      <c r="AI48" s="426"/>
      <c r="AJ48" s="103"/>
      <c r="AK48" s="428">
        <f>SUM(AM48,AW48)</f>
        <v>0</v>
      </c>
      <c r="AL48" s="426"/>
      <c r="AM48" s="427">
        <f>SUM(AO48:AV48)</f>
        <v>0</v>
      </c>
      <c r="AN48" s="427"/>
      <c r="AO48" s="427"/>
      <c r="AP48" s="427"/>
      <c r="AQ48" s="427"/>
      <c r="AR48" s="427"/>
      <c r="AS48" s="427"/>
      <c r="AT48" s="427"/>
      <c r="AU48" s="427"/>
      <c r="AV48" s="427"/>
      <c r="AW48" s="363"/>
      <c r="AX48" s="36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9"/>
      <c r="D49" s="420"/>
      <c r="E49" s="420"/>
      <c r="F49" s="496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4"/>
      <c r="AD49" s="561"/>
      <c r="AE49" s="562"/>
      <c r="AF49" s="421"/>
      <c r="AG49" s="422"/>
      <c r="AH49" s="495"/>
      <c r="AI49" s="422"/>
      <c r="AJ49" s="86"/>
      <c r="AK49" s="493">
        <f>SUM(AM49,AW49)</f>
        <v>0</v>
      </c>
      <c r="AL49" s="518"/>
      <c r="AM49" s="369">
        <f>SUM(AO49:AV49)</f>
        <v>0</v>
      </c>
      <c r="AN49" s="369"/>
      <c r="AO49" s="369"/>
      <c r="AP49" s="369"/>
      <c r="AQ49" s="369"/>
      <c r="AR49" s="369"/>
      <c r="AS49" s="369"/>
      <c r="AT49" s="369"/>
      <c r="AU49" s="369"/>
      <c r="AV49" s="369"/>
      <c r="AW49" s="365"/>
      <c r="AX49" s="36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25" t="s">
        <v>419</v>
      </c>
      <c r="D50" s="420"/>
      <c r="E50" s="420"/>
      <c r="F50" s="423" t="s">
        <v>420</v>
      </c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4"/>
      <c r="AD50" s="549">
        <v>22</v>
      </c>
      <c r="AE50" s="550"/>
      <c r="AF50" s="363"/>
      <c r="AG50" s="426"/>
      <c r="AH50" s="486"/>
      <c r="AI50" s="426"/>
      <c r="AJ50" s="103"/>
      <c r="AK50" s="428">
        <f>SUM(AM50,AW50)</f>
        <v>792</v>
      </c>
      <c r="AL50" s="426"/>
      <c r="AM50" s="427">
        <f>SUM(AO50:AV50)</f>
        <v>294</v>
      </c>
      <c r="AN50" s="427"/>
      <c r="AO50" s="427">
        <v>52</v>
      </c>
      <c r="AP50" s="427"/>
      <c r="AQ50" s="427">
        <v>0</v>
      </c>
      <c r="AR50" s="427"/>
      <c r="AS50" s="427">
        <v>68</v>
      </c>
      <c r="AT50" s="427"/>
      <c r="AU50" s="427">
        <v>174</v>
      </c>
      <c r="AV50" s="427"/>
      <c r="AW50" s="363">
        <v>498</v>
      </c>
      <c r="AX50" s="36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25" t="s">
        <v>421</v>
      </c>
      <c r="D51" s="420"/>
      <c r="E51" s="420"/>
      <c r="F51" s="423" t="s">
        <v>422</v>
      </c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4"/>
      <c r="AD51" s="549">
        <v>22</v>
      </c>
      <c r="AE51" s="550"/>
      <c r="AF51" s="363"/>
      <c r="AG51" s="426"/>
      <c r="AH51" s="486"/>
      <c r="AI51" s="426"/>
      <c r="AJ51" s="103"/>
      <c r="AK51" s="428">
        <f>SUM(AM51,AW51)</f>
        <v>792</v>
      </c>
      <c r="AL51" s="426"/>
      <c r="AM51" s="427">
        <f>SUM(AO51:AV51)</f>
        <v>294</v>
      </c>
      <c r="AN51" s="427"/>
      <c r="AO51" s="427">
        <v>52</v>
      </c>
      <c r="AP51" s="427"/>
      <c r="AQ51" s="427">
        <v>0</v>
      </c>
      <c r="AR51" s="427"/>
      <c r="AS51" s="427">
        <v>68</v>
      </c>
      <c r="AT51" s="427"/>
      <c r="AU51" s="427">
        <v>174</v>
      </c>
      <c r="AV51" s="427"/>
      <c r="AW51" s="363">
        <v>498</v>
      </c>
      <c r="AX51" s="36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9" t="s">
        <v>421</v>
      </c>
      <c r="D52" s="420"/>
      <c r="E52" s="420"/>
      <c r="F52" s="496" t="s">
        <v>423</v>
      </c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4"/>
      <c r="AD52" s="561">
        <v>5</v>
      </c>
      <c r="AE52" s="562"/>
      <c r="AF52" s="421">
        <v>3</v>
      </c>
      <c r="AG52" s="422"/>
      <c r="AH52" s="495">
        <v>1</v>
      </c>
      <c r="AI52" s="422"/>
      <c r="AJ52" s="86"/>
      <c r="AK52" s="493">
        <f>SUM(AM52,AW52)</f>
        <v>180</v>
      </c>
      <c r="AL52" s="518"/>
      <c r="AM52" s="369">
        <f>SUM(AO52:AV52)</f>
        <v>104</v>
      </c>
      <c r="AN52" s="369"/>
      <c r="AO52" s="369">
        <v>0</v>
      </c>
      <c r="AP52" s="369"/>
      <c r="AQ52" s="369">
        <v>0</v>
      </c>
      <c r="AR52" s="369"/>
      <c r="AS52" s="369">
        <v>68</v>
      </c>
      <c r="AT52" s="369"/>
      <c r="AU52" s="369">
        <v>36</v>
      </c>
      <c r="AV52" s="369"/>
      <c r="AW52" s="365">
        <v>76</v>
      </c>
      <c r="AX52" s="366"/>
      <c r="AY52" s="206" t="s">
        <v>424</v>
      </c>
      <c r="AZ52" s="205" t="s">
        <v>424</v>
      </c>
      <c r="BA52" s="205" t="s">
        <v>424</v>
      </c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9" t="s">
        <v>421</v>
      </c>
      <c r="D53" s="420"/>
      <c r="E53" s="420"/>
      <c r="F53" s="496" t="s">
        <v>425</v>
      </c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4"/>
      <c r="AD53" s="561">
        <v>2</v>
      </c>
      <c r="AE53" s="562"/>
      <c r="AF53" s="421">
        <v>1</v>
      </c>
      <c r="AG53" s="422"/>
      <c r="AH53" s="495"/>
      <c r="AI53" s="422"/>
      <c r="AJ53" s="86"/>
      <c r="AK53" s="493">
        <f>SUM(AM53,AW53)</f>
        <v>72</v>
      </c>
      <c r="AL53" s="518"/>
      <c r="AM53" s="369">
        <f>SUM(AO53:AV53)</f>
        <v>18</v>
      </c>
      <c r="AN53" s="369"/>
      <c r="AO53" s="369">
        <v>18</v>
      </c>
      <c r="AP53" s="369"/>
      <c r="AQ53" s="369">
        <v>0</v>
      </c>
      <c r="AR53" s="369"/>
      <c r="AS53" s="369">
        <v>0</v>
      </c>
      <c r="AT53" s="369"/>
      <c r="AU53" s="369">
        <v>0</v>
      </c>
      <c r="AV53" s="369"/>
      <c r="AW53" s="365">
        <v>54</v>
      </c>
      <c r="AX53" s="366"/>
      <c r="AY53" s="206" t="s">
        <v>426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9" t="s">
        <v>421</v>
      </c>
      <c r="D54" s="420"/>
      <c r="E54" s="420"/>
      <c r="F54" s="496" t="s">
        <v>427</v>
      </c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4"/>
      <c r="AD54" s="561">
        <v>3</v>
      </c>
      <c r="AE54" s="562"/>
      <c r="AF54" s="421">
        <v>1</v>
      </c>
      <c r="AG54" s="422"/>
      <c r="AH54" s="495"/>
      <c r="AI54" s="422"/>
      <c r="AJ54" s="86"/>
      <c r="AK54" s="493">
        <f>SUM(AM54,AW54)</f>
        <v>108</v>
      </c>
      <c r="AL54" s="518"/>
      <c r="AM54" s="369">
        <f>SUM(AO54:AV54)</f>
        <v>36</v>
      </c>
      <c r="AN54" s="369"/>
      <c r="AO54" s="369">
        <v>18</v>
      </c>
      <c r="AP54" s="369"/>
      <c r="AQ54" s="369">
        <v>0</v>
      </c>
      <c r="AR54" s="369"/>
      <c r="AS54" s="369">
        <v>0</v>
      </c>
      <c r="AT54" s="369"/>
      <c r="AU54" s="369">
        <v>18</v>
      </c>
      <c r="AV54" s="369"/>
      <c r="AW54" s="365">
        <v>72</v>
      </c>
      <c r="AX54" s="366"/>
      <c r="AY54" s="206" t="s">
        <v>424</v>
      </c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ht="12.75">
      <c r="A55" s="249"/>
      <c r="B55" s="110">
        <v>4</v>
      </c>
      <c r="C55" s="419" t="s">
        <v>421</v>
      </c>
      <c r="D55" s="420"/>
      <c r="E55" s="420"/>
      <c r="F55" s="496" t="s">
        <v>428</v>
      </c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4"/>
      <c r="AD55" s="561">
        <v>3</v>
      </c>
      <c r="AE55" s="562"/>
      <c r="AF55" s="421"/>
      <c r="AG55" s="422"/>
      <c r="AH55" s="495">
        <v>1</v>
      </c>
      <c r="AI55" s="422"/>
      <c r="AJ55" s="86"/>
      <c r="AK55" s="493">
        <f>SUM(AM55,AW55)</f>
        <v>108</v>
      </c>
      <c r="AL55" s="518"/>
      <c r="AM55" s="369">
        <f>SUM(AO55:AV55)</f>
        <v>36</v>
      </c>
      <c r="AN55" s="369"/>
      <c r="AO55" s="369">
        <v>0</v>
      </c>
      <c r="AP55" s="369"/>
      <c r="AQ55" s="369">
        <v>0</v>
      </c>
      <c r="AR55" s="369"/>
      <c r="AS55" s="369">
        <v>0</v>
      </c>
      <c r="AT55" s="369"/>
      <c r="AU55" s="369">
        <v>36</v>
      </c>
      <c r="AV55" s="369"/>
      <c r="AW55" s="365">
        <v>72</v>
      </c>
      <c r="AX55" s="366"/>
      <c r="AY55" s="206" t="s">
        <v>424</v>
      </c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9" t="s">
        <v>421</v>
      </c>
      <c r="D56" s="420"/>
      <c r="E56" s="420"/>
      <c r="F56" s="496" t="s">
        <v>429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4"/>
      <c r="AD56" s="561">
        <v>3</v>
      </c>
      <c r="AE56" s="562"/>
      <c r="AF56" s="421">
        <v>2</v>
      </c>
      <c r="AG56" s="422"/>
      <c r="AH56" s="495"/>
      <c r="AI56" s="422"/>
      <c r="AJ56" s="86"/>
      <c r="AK56" s="493">
        <f>SUM(AM56,AW56)</f>
        <v>108</v>
      </c>
      <c r="AL56" s="518"/>
      <c r="AM56" s="369">
        <f>SUM(AO56:AV56)</f>
        <v>32</v>
      </c>
      <c r="AN56" s="369"/>
      <c r="AO56" s="369">
        <v>0</v>
      </c>
      <c r="AP56" s="369"/>
      <c r="AQ56" s="369">
        <v>0</v>
      </c>
      <c r="AR56" s="369"/>
      <c r="AS56" s="369">
        <v>0</v>
      </c>
      <c r="AT56" s="369"/>
      <c r="AU56" s="369">
        <v>32</v>
      </c>
      <c r="AV56" s="369"/>
      <c r="AW56" s="365">
        <v>76</v>
      </c>
      <c r="AX56" s="366"/>
      <c r="AY56" s="206"/>
      <c r="AZ56" s="205" t="s">
        <v>424</v>
      </c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6</v>
      </c>
      <c r="C57" s="419" t="s">
        <v>421</v>
      </c>
      <c r="D57" s="420"/>
      <c r="E57" s="420"/>
      <c r="F57" s="496" t="s">
        <v>430</v>
      </c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4"/>
      <c r="AD57" s="561">
        <v>3</v>
      </c>
      <c r="AE57" s="562"/>
      <c r="AF57" s="421">
        <v>2</v>
      </c>
      <c r="AG57" s="422"/>
      <c r="AH57" s="495"/>
      <c r="AI57" s="422"/>
      <c r="AJ57" s="86"/>
      <c r="AK57" s="493">
        <f>SUM(AM57,AW57)</f>
        <v>108</v>
      </c>
      <c r="AL57" s="518"/>
      <c r="AM57" s="369">
        <f>SUM(AO57:AV57)</f>
        <v>32</v>
      </c>
      <c r="AN57" s="369"/>
      <c r="AO57" s="369">
        <v>16</v>
      </c>
      <c r="AP57" s="369"/>
      <c r="AQ57" s="369">
        <v>0</v>
      </c>
      <c r="AR57" s="369"/>
      <c r="AS57" s="369">
        <v>0</v>
      </c>
      <c r="AT57" s="369"/>
      <c r="AU57" s="369">
        <v>16</v>
      </c>
      <c r="AV57" s="369"/>
      <c r="AW57" s="365">
        <v>76</v>
      </c>
      <c r="AX57" s="366"/>
      <c r="AY57" s="206"/>
      <c r="AZ57" s="205" t="s">
        <v>424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7</v>
      </c>
      <c r="C58" s="419" t="s">
        <v>421</v>
      </c>
      <c r="D58" s="420"/>
      <c r="E58" s="420"/>
      <c r="F58" s="496" t="s">
        <v>431</v>
      </c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4"/>
      <c r="AD58" s="561">
        <v>3</v>
      </c>
      <c r="AE58" s="562"/>
      <c r="AF58" s="421">
        <v>1</v>
      </c>
      <c r="AG58" s="422"/>
      <c r="AH58" s="495"/>
      <c r="AI58" s="422"/>
      <c r="AJ58" s="86"/>
      <c r="AK58" s="493">
        <f>SUM(AM58,AW58)</f>
        <v>108</v>
      </c>
      <c r="AL58" s="518"/>
      <c r="AM58" s="369">
        <f>SUM(AO58:AV58)</f>
        <v>36</v>
      </c>
      <c r="AN58" s="369"/>
      <c r="AO58" s="369">
        <v>0</v>
      </c>
      <c r="AP58" s="369"/>
      <c r="AQ58" s="369">
        <v>0</v>
      </c>
      <c r="AR58" s="369"/>
      <c r="AS58" s="369">
        <v>0</v>
      </c>
      <c r="AT58" s="369"/>
      <c r="AU58" s="369">
        <v>36</v>
      </c>
      <c r="AV58" s="369"/>
      <c r="AW58" s="365">
        <v>72</v>
      </c>
      <c r="AX58" s="366"/>
      <c r="AY58" s="206" t="s">
        <v>424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2:62" s="27" customFormat="1" ht="12" customHeight="1">
      <c r="B59" s="102"/>
      <c r="C59" s="425" t="s">
        <v>432</v>
      </c>
      <c r="D59" s="420"/>
      <c r="E59" s="420"/>
      <c r="F59" s="423" t="s">
        <v>433</v>
      </c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4"/>
      <c r="AD59" s="549">
        <v>40</v>
      </c>
      <c r="AE59" s="550"/>
      <c r="AF59" s="363"/>
      <c r="AG59" s="426"/>
      <c r="AH59" s="486"/>
      <c r="AI59" s="426"/>
      <c r="AJ59" s="103"/>
      <c r="AK59" s="428">
        <f>SUM(AM59,AW59)</f>
        <v>1440</v>
      </c>
      <c r="AL59" s="426"/>
      <c r="AM59" s="427">
        <f>SUM(AO59:AV59)</f>
        <v>627</v>
      </c>
      <c r="AN59" s="427"/>
      <c r="AO59" s="427">
        <v>140</v>
      </c>
      <c r="AP59" s="427"/>
      <c r="AQ59" s="427">
        <v>0</v>
      </c>
      <c r="AR59" s="427"/>
      <c r="AS59" s="427">
        <v>0</v>
      </c>
      <c r="AT59" s="427"/>
      <c r="AU59" s="427">
        <v>487</v>
      </c>
      <c r="AV59" s="427"/>
      <c r="AW59" s="363">
        <v>813</v>
      </c>
      <c r="AX59" s="364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2:62" s="27" customFormat="1" ht="12" customHeight="1">
      <c r="B60" s="102"/>
      <c r="C60" s="425" t="s">
        <v>434</v>
      </c>
      <c r="D60" s="420"/>
      <c r="E60" s="420"/>
      <c r="F60" s="423" t="s">
        <v>422</v>
      </c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4"/>
      <c r="AD60" s="549">
        <v>2</v>
      </c>
      <c r="AE60" s="550"/>
      <c r="AF60" s="363"/>
      <c r="AG60" s="426"/>
      <c r="AH60" s="486"/>
      <c r="AI60" s="426"/>
      <c r="AJ60" s="103"/>
      <c r="AK60" s="428">
        <f>SUM(AM60,AW60)</f>
        <v>72</v>
      </c>
      <c r="AL60" s="426"/>
      <c r="AM60" s="427">
        <f>SUM(AO60:AV60)</f>
        <v>36</v>
      </c>
      <c r="AN60" s="427"/>
      <c r="AO60" s="427">
        <v>36</v>
      </c>
      <c r="AP60" s="427"/>
      <c r="AQ60" s="427">
        <v>0</v>
      </c>
      <c r="AR60" s="427"/>
      <c r="AS60" s="427">
        <v>0</v>
      </c>
      <c r="AT60" s="427"/>
      <c r="AU60" s="427">
        <v>0</v>
      </c>
      <c r="AV60" s="427"/>
      <c r="AW60" s="363">
        <v>36</v>
      </c>
      <c r="AX60" s="36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8</v>
      </c>
      <c r="C61" s="419" t="s">
        <v>434</v>
      </c>
      <c r="D61" s="420"/>
      <c r="E61" s="420"/>
      <c r="F61" s="496" t="s">
        <v>435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4"/>
      <c r="AD61" s="561">
        <v>2</v>
      </c>
      <c r="AE61" s="562"/>
      <c r="AF61" s="421"/>
      <c r="AG61" s="422"/>
      <c r="AH61" s="495" t="s">
        <v>437</v>
      </c>
      <c r="AI61" s="422"/>
      <c r="AJ61" s="86"/>
      <c r="AK61" s="493">
        <f>SUM(AM61,AW61)</f>
        <v>72</v>
      </c>
      <c r="AL61" s="518"/>
      <c r="AM61" s="369">
        <f>SUM(AO61:AV61)</f>
        <v>36</v>
      </c>
      <c r="AN61" s="369"/>
      <c r="AO61" s="369">
        <v>36</v>
      </c>
      <c r="AP61" s="369"/>
      <c r="AQ61" s="369">
        <v>0</v>
      </c>
      <c r="AR61" s="369"/>
      <c r="AS61" s="369">
        <v>0</v>
      </c>
      <c r="AT61" s="369"/>
      <c r="AU61" s="369">
        <v>0</v>
      </c>
      <c r="AV61" s="369"/>
      <c r="AW61" s="365">
        <v>36</v>
      </c>
      <c r="AX61" s="366"/>
      <c r="AY61" s="206" t="s">
        <v>426</v>
      </c>
      <c r="AZ61" s="205" t="s">
        <v>436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2:62" s="27" customFormat="1" ht="12" customHeight="1">
      <c r="B62" s="102"/>
      <c r="C62" s="425" t="s">
        <v>438</v>
      </c>
      <c r="D62" s="420"/>
      <c r="E62" s="420"/>
      <c r="F62" s="423" t="s">
        <v>439</v>
      </c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4"/>
      <c r="AD62" s="549">
        <v>38</v>
      </c>
      <c r="AE62" s="550"/>
      <c r="AF62" s="363"/>
      <c r="AG62" s="426"/>
      <c r="AH62" s="486"/>
      <c r="AI62" s="426"/>
      <c r="AJ62" s="103"/>
      <c r="AK62" s="428">
        <f>SUM(AM62,AW62)</f>
        <v>1368</v>
      </c>
      <c r="AL62" s="426"/>
      <c r="AM62" s="427">
        <f>SUM(AO62:AV62)</f>
        <v>591</v>
      </c>
      <c r="AN62" s="427"/>
      <c r="AO62" s="427">
        <v>104</v>
      </c>
      <c r="AP62" s="427"/>
      <c r="AQ62" s="427">
        <v>0</v>
      </c>
      <c r="AR62" s="427"/>
      <c r="AS62" s="427">
        <v>0</v>
      </c>
      <c r="AT62" s="427"/>
      <c r="AU62" s="427">
        <v>487</v>
      </c>
      <c r="AV62" s="427"/>
      <c r="AW62" s="363">
        <v>777</v>
      </c>
      <c r="AX62" s="364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</row>
    <row r="63" spans="1:62" s="24" customFormat="1" ht="12.75">
      <c r="A63" s="249"/>
      <c r="B63" s="110">
        <v>9</v>
      </c>
      <c r="C63" s="419" t="s">
        <v>438</v>
      </c>
      <c r="D63" s="420"/>
      <c r="E63" s="420"/>
      <c r="F63" s="496" t="s">
        <v>440</v>
      </c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4"/>
      <c r="AD63" s="561">
        <v>2</v>
      </c>
      <c r="AE63" s="562"/>
      <c r="AF63" s="421">
        <v>1</v>
      </c>
      <c r="AG63" s="422"/>
      <c r="AH63" s="495"/>
      <c r="AI63" s="422"/>
      <c r="AJ63" s="86"/>
      <c r="AK63" s="493">
        <f>SUM(AM63,AW63)</f>
        <v>72</v>
      </c>
      <c r="AL63" s="518"/>
      <c r="AM63" s="369">
        <f>SUM(AO63:AV63)</f>
        <v>36</v>
      </c>
      <c r="AN63" s="369"/>
      <c r="AO63" s="369">
        <v>18</v>
      </c>
      <c r="AP63" s="369"/>
      <c r="AQ63" s="369">
        <v>0</v>
      </c>
      <c r="AR63" s="369"/>
      <c r="AS63" s="369">
        <v>0</v>
      </c>
      <c r="AT63" s="369"/>
      <c r="AU63" s="369">
        <v>18</v>
      </c>
      <c r="AV63" s="369"/>
      <c r="AW63" s="365">
        <v>36</v>
      </c>
      <c r="AX63" s="366"/>
      <c r="AY63" s="206" t="s">
        <v>424</v>
      </c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10</v>
      </c>
      <c r="C64" s="419" t="s">
        <v>438</v>
      </c>
      <c r="D64" s="420"/>
      <c r="E64" s="420"/>
      <c r="F64" s="496" t="s">
        <v>441</v>
      </c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4"/>
      <c r="AD64" s="561">
        <v>2</v>
      </c>
      <c r="AE64" s="562"/>
      <c r="AF64" s="421">
        <v>1</v>
      </c>
      <c r="AG64" s="422"/>
      <c r="AH64" s="495"/>
      <c r="AI64" s="422"/>
      <c r="AJ64" s="86"/>
      <c r="AK64" s="493">
        <f>SUM(AM64,AW64)</f>
        <v>72</v>
      </c>
      <c r="AL64" s="518"/>
      <c r="AM64" s="369">
        <f>SUM(AO64:AV64)</f>
        <v>36</v>
      </c>
      <c r="AN64" s="369"/>
      <c r="AO64" s="369">
        <v>18</v>
      </c>
      <c r="AP64" s="369"/>
      <c r="AQ64" s="369">
        <v>0</v>
      </c>
      <c r="AR64" s="369"/>
      <c r="AS64" s="369">
        <v>0</v>
      </c>
      <c r="AT64" s="369"/>
      <c r="AU64" s="369">
        <v>18</v>
      </c>
      <c r="AV64" s="369"/>
      <c r="AW64" s="365">
        <v>36</v>
      </c>
      <c r="AX64" s="366"/>
      <c r="AY64" s="206" t="s">
        <v>424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9" t="s">
        <v>438</v>
      </c>
      <c r="D65" s="420"/>
      <c r="E65" s="420"/>
      <c r="F65" s="496" t="s">
        <v>442</v>
      </c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4"/>
      <c r="AD65" s="561">
        <v>2</v>
      </c>
      <c r="AE65" s="562"/>
      <c r="AF65" s="421"/>
      <c r="AG65" s="422"/>
      <c r="AH65" s="495">
        <v>1</v>
      </c>
      <c r="AI65" s="422"/>
      <c r="AJ65" s="86"/>
      <c r="AK65" s="493">
        <f>SUM(AM65,AW65)</f>
        <v>72</v>
      </c>
      <c r="AL65" s="518"/>
      <c r="AM65" s="369">
        <f>SUM(AO65:AV65)</f>
        <v>18</v>
      </c>
      <c r="AN65" s="369"/>
      <c r="AO65" s="369">
        <v>0</v>
      </c>
      <c r="AP65" s="369"/>
      <c r="AQ65" s="369">
        <v>0</v>
      </c>
      <c r="AR65" s="369"/>
      <c r="AS65" s="369">
        <v>0</v>
      </c>
      <c r="AT65" s="369"/>
      <c r="AU65" s="369">
        <v>18</v>
      </c>
      <c r="AV65" s="369"/>
      <c r="AW65" s="365">
        <v>54</v>
      </c>
      <c r="AX65" s="366"/>
      <c r="AY65" s="206" t="s">
        <v>426</v>
      </c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9" t="s">
        <v>438</v>
      </c>
      <c r="D66" s="420"/>
      <c r="E66" s="420"/>
      <c r="F66" s="496" t="s">
        <v>443</v>
      </c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4"/>
      <c r="AD66" s="561">
        <v>2</v>
      </c>
      <c r="AE66" s="562"/>
      <c r="AF66" s="421"/>
      <c r="AG66" s="422"/>
      <c r="AH66" s="495">
        <v>2</v>
      </c>
      <c r="AI66" s="422"/>
      <c r="AJ66" s="86"/>
      <c r="AK66" s="493">
        <f>SUM(AM66,AW66)</f>
        <v>72</v>
      </c>
      <c r="AL66" s="518"/>
      <c r="AM66" s="369">
        <f>SUM(AO66:AV66)</f>
        <v>32</v>
      </c>
      <c r="AN66" s="369"/>
      <c r="AO66" s="369">
        <v>0</v>
      </c>
      <c r="AP66" s="369"/>
      <c r="AQ66" s="369">
        <v>0</v>
      </c>
      <c r="AR66" s="369"/>
      <c r="AS66" s="369">
        <v>0</v>
      </c>
      <c r="AT66" s="369"/>
      <c r="AU66" s="369">
        <v>32</v>
      </c>
      <c r="AV66" s="369"/>
      <c r="AW66" s="365">
        <v>40</v>
      </c>
      <c r="AX66" s="366"/>
      <c r="AY66" s="206"/>
      <c r="AZ66" s="205" t="s">
        <v>424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9" t="s">
        <v>438</v>
      </c>
      <c r="D67" s="420"/>
      <c r="E67" s="420"/>
      <c r="F67" s="496" t="s">
        <v>444</v>
      </c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4"/>
      <c r="AD67" s="561">
        <v>2</v>
      </c>
      <c r="AE67" s="562"/>
      <c r="AF67" s="421"/>
      <c r="AG67" s="422"/>
      <c r="AH67" s="495">
        <v>2</v>
      </c>
      <c r="AI67" s="422"/>
      <c r="AJ67" s="86"/>
      <c r="AK67" s="493">
        <f>SUM(AM67,AW67)</f>
        <v>72</v>
      </c>
      <c r="AL67" s="518"/>
      <c r="AM67" s="369">
        <f>SUM(AO67:AV67)</f>
        <v>32</v>
      </c>
      <c r="AN67" s="369"/>
      <c r="AO67" s="369">
        <v>16</v>
      </c>
      <c r="AP67" s="369"/>
      <c r="AQ67" s="369">
        <v>0</v>
      </c>
      <c r="AR67" s="369"/>
      <c r="AS67" s="369">
        <v>0</v>
      </c>
      <c r="AT67" s="369"/>
      <c r="AU67" s="369">
        <v>16</v>
      </c>
      <c r="AV67" s="369"/>
      <c r="AW67" s="365">
        <v>40</v>
      </c>
      <c r="AX67" s="366"/>
      <c r="AY67" s="206"/>
      <c r="AZ67" s="205" t="s">
        <v>424</v>
      </c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9" t="s">
        <v>438</v>
      </c>
      <c r="D68" s="420"/>
      <c r="E68" s="420"/>
      <c r="F68" s="496" t="s">
        <v>445</v>
      </c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4"/>
      <c r="AD68" s="561">
        <v>2</v>
      </c>
      <c r="AE68" s="562"/>
      <c r="AF68" s="421"/>
      <c r="AG68" s="422"/>
      <c r="AH68" s="495">
        <v>2</v>
      </c>
      <c r="AI68" s="422"/>
      <c r="AJ68" s="86"/>
      <c r="AK68" s="493">
        <f>SUM(AM68,AW68)</f>
        <v>72</v>
      </c>
      <c r="AL68" s="518"/>
      <c r="AM68" s="369">
        <f>SUM(AO68:AV68)</f>
        <v>32</v>
      </c>
      <c r="AN68" s="369"/>
      <c r="AO68" s="369">
        <v>0</v>
      </c>
      <c r="AP68" s="369"/>
      <c r="AQ68" s="369">
        <v>0</v>
      </c>
      <c r="AR68" s="369"/>
      <c r="AS68" s="369">
        <v>0</v>
      </c>
      <c r="AT68" s="369"/>
      <c r="AU68" s="369">
        <v>32</v>
      </c>
      <c r="AV68" s="369"/>
      <c r="AW68" s="365">
        <v>40</v>
      </c>
      <c r="AX68" s="366"/>
      <c r="AY68" s="206"/>
      <c r="AZ68" s="205" t="s">
        <v>424</v>
      </c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9" t="s">
        <v>438</v>
      </c>
      <c r="D69" s="420"/>
      <c r="E69" s="420"/>
      <c r="F69" s="496" t="s">
        <v>446</v>
      </c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4"/>
      <c r="AD69" s="561">
        <v>5</v>
      </c>
      <c r="AE69" s="562"/>
      <c r="AF69" s="421">
        <v>2</v>
      </c>
      <c r="AG69" s="422"/>
      <c r="AH69" s="495"/>
      <c r="AI69" s="422"/>
      <c r="AJ69" s="86"/>
      <c r="AK69" s="493">
        <f>SUM(AM69,AW69)</f>
        <v>180</v>
      </c>
      <c r="AL69" s="518"/>
      <c r="AM69" s="369">
        <f>SUM(AO69:AV69)</f>
        <v>64</v>
      </c>
      <c r="AN69" s="369"/>
      <c r="AO69" s="369">
        <v>16</v>
      </c>
      <c r="AP69" s="369"/>
      <c r="AQ69" s="369">
        <v>0</v>
      </c>
      <c r="AR69" s="369"/>
      <c r="AS69" s="369">
        <v>0</v>
      </c>
      <c r="AT69" s="369"/>
      <c r="AU69" s="369">
        <v>48</v>
      </c>
      <c r="AV69" s="369"/>
      <c r="AW69" s="365">
        <v>116</v>
      </c>
      <c r="AX69" s="366"/>
      <c r="AY69" s="206"/>
      <c r="AZ69" s="205" t="s">
        <v>447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9" t="s">
        <v>438</v>
      </c>
      <c r="D70" s="420"/>
      <c r="E70" s="420"/>
      <c r="F70" s="496" t="s">
        <v>448</v>
      </c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4"/>
      <c r="AD70" s="561">
        <v>3</v>
      </c>
      <c r="AE70" s="562"/>
      <c r="AF70" s="421">
        <v>3</v>
      </c>
      <c r="AG70" s="422"/>
      <c r="AH70" s="495"/>
      <c r="AI70" s="422"/>
      <c r="AJ70" s="86"/>
      <c r="AK70" s="493">
        <f>SUM(AM70,AW70)</f>
        <v>108</v>
      </c>
      <c r="AL70" s="518"/>
      <c r="AM70" s="369">
        <f>SUM(AO70:AV70)</f>
        <v>36</v>
      </c>
      <c r="AN70" s="369"/>
      <c r="AO70" s="369">
        <v>0</v>
      </c>
      <c r="AP70" s="369"/>
      <c r="AQ70" s="369">
        <v>0</v>
      </c>
      <c r="AR70" s="369"/>
      <c r="AS70" s="369">
        <v>0</v>
      </c>
      <c r="AT70" s="369"/>
      <c r="AU70" s="369">
        <v>36</v>
      </c>
      <c r="AV70" s="369"/>
      <c r="AW70" s="365">
        <v>72</v>
      </c>
      <c r="AX70" s="366"/>
      <c r="AY70" s="206"/>
      <c r="AZ70" s="205"/>
      <c r="BA70" s="205" t="s">
        <v>424</v>
      </c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17</v>
      </c>
      <c r="C71" s="419" t="s">
        <v>438</v>
      </c>
      <c r="D71" s="420"/>
      <c r="E71" s="420"/>
      <c r="F71" s="496" t="s">
        <v>449</v>
      </c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4"/>
      <c r="AD71" s="561">
        <v>3</v>
      </c>
      <c r="AE71" s="562"/>
      <c r="AF71" s="421">
        <v>3</v>
      </c>
      <c r="AG71" s="422"/>
      <c r="AH71" s="495"/>
      <c r="AI71" s="422"/>
      <c r="AJ71" s="86"/>
      <c r="AK71" s="493">
        <f>SUM(AM71,AW71)</f>
        <v>108</v>
      </c>
      <c r="AL71" s="518"/>
      <c r="AM71" s="369">
        <f>SUM(AO71:AV71)</f>
        <v>36</v>
      </c>
      <c r="AN71" s="369"/>
      <c r="AO71" s="369">
        <v>18</v>
      </c>
      <c r="AP71" s="369"/>
      <c r="AQ71" s="369">
        <v>0</v>
      </c>
      <c r="AR71" s="369"/>
      <c r="AS71" s="369">
        <v>0</v>
      </c>
      <c r="AT71" s="369"/>
      <c r="AU71" s="369">
        <v>18</v>
      </c>
      <c r="AV71" s="369"/>
      <c r="AW71" s="365">
        <v>72</v>
      </c>
      <c r="AX71" s="366"/>
      <c r="AY71" s="206"/>
      <c r="AZ71" s="205"/>
      <c r="BA71" s="205" t="s">
        <v>424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18</v>
      </c>
      <c r="C72" s="419" t="s">
        <v>438</v>
      </c>
      <c r="D72" s="420"/>
      <c r="E72" s="420"/>
      <c r="F72" s="496" t="s">
        <v>450</v>
      </c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4"/>
      <c r="AD72" s="561">
        <v>2</v>
      </c>
      <c r="AE72" s="562"/>
      <c r="AF72" s="421"/>
      <c r="AG72" s="422"/>
      <c r="AH72" s="495">
        <v>3</v>
      </c>
      <c r="AI72" s="422"/>
      <c r="AJ72" s="86"/>
      <c r="AK72" s="493">
        <f>SUM(AM72,AW72)</f>
        <v>72</v>
      </c>
      <c r="AL72" s="518"/>
      <c r="AM72" s="369">
        <f>SUM(AO72:AV72)</f>
        <v>36</v>
      </c>
      <c r="AN72" s="369"/>
      <c r="AO72" s="369">
        <v>0</v>
      </c>
      <c r="AP72" s="369"/>
      <c r="AQ72" s="369">
        <v>0</v>
      </c>
      <c r="AR72" s="369"/>
      <c r="AS72" s="369">
        <v>0</v>
      </c>
      <c r="AT72" s="369"/>
      <c r="AU72" s="369">
        <v>36</v>
      </c>
      <c r="AV72" s="369"/>
      <c r="AW72" s="365">
        <v>36</v>
      </c>
      <c r="AX72" s="366"/>
      <c r="AY72" s="206"/>
      <c r="AZ72" s="205"/>
      <c r="BA72" s="205" t="s">
        <v>424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19</v>
      </c>
      <c r="C73" s="419" t="s">
        <v>438</v>
      </c>
      <c r="D73" s="420"/>
      <c r="E73" s="420"/>
      <c r="F73" s="496" t="s">
        <v>451</v>
      </c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4"/>
      <c r="AD73" s="561">
        <v>13</v>
      </c>
      <c r="AE73" s="562"/>
      <c r="AF73" s="421" t="s">
        <v>454</v>
      </c>
      <c r="AG73" s="422"/>
      <c r="AH73" s="495" t="s">
        <v>455</v>
      </c>
      <c r="AI73" s="422"/>
      <c r="AJ73" s="86"/>
      <c r="AK73" s="493">
        <f>SUM(AM73,AW73)</f>
        <v>468</v>
      </c>
      <c r="AL73" s="518"/>
      <c r="AM73" s="369">
        <f>SUM(AO73:AV73)</f>
        <v>233</v>
      </c>
      <c r="AN73" s="369"/>
      <c r="AO73" s="369">
        <v>18</v>
      </c>
      <c r="AP73" s="369"/>
      <c r="AQ73" s="369">
        <v>0</v>
      </c>
      <c r="AR73" s="369"/>
      <c r="AS73" s="369">
        <v>0</v>
      </c>
      <c r="AT73" s="369"/>
      <c r="AU73" s="369">
        <v>215</v>
      </c>
      <c r="AV73" s="369"/>
      <c r="AW73" s="365">
        <v>235</v>
      </c>
      <c r="AX73" s="366"/>
      <c r="AY73" s="206" t="s">
        <v>424</v>
      </c>
      <c r="AZ73" s="205" t="s">
        <v>452</v>
      </c>
      <c r="BA73" s="205" t="s">
        <v>453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2:62" s="27" customFormat="1" ht="12" customHeight="1">
      <c r="B74" s="102"/>
      <c r="C74" s="425" t="s">
        <v>456</v>
      </c>
      <c r="D74" s="420"/>
      <c r="E74" s="420"/>
      <c r="F74" s="423" t="s">
        <v>457</v>
      </c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4"/>
      <c r="AD74" s="549">
        <v>49</v>
      </c>
      <c r="AE74" s="550"/>
      <c r="AF74" s="363"/>
      <c r="AG74" s="426"/>
      <c r="AH74" s="486"/>
      <c r="AI74" s="426"/>
      <c r="AJ74" s="103"/>
      <c r="AK74" s="428">
        <f>SUM(AM74,AW74)</f>
        <v>1764</v>
      </c>
      <c r="AL74" s="426"/>
      <c r="AM74" s="427">
        <f>SUM(AO74:AV74)</f>
        <v>0</v>
      </c>
      <c r="AN74" s="427"/>
      <c r="AO74" s="427">
        <v>0</v>
      </c>
      <c r="AP74" s="427"/>
      <c r="AQ74" s="427">
        <v>0</v>
      </c>
      <c r="AR74" s="427"/>
      <c r="AS74" s="427">
        <v>0</v>
      </c>
      <c r="AT74" s="427"/>
      <c r="AU74" s="427">
        <v>0</v>
      </c>
      <c r="AV74" s="427"/>
      <c r="AW74" s="363">
        <v>1764</v>
      </c>
      <c r="AX74" s="364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2:62" s="27" customFormat="1" ht="12" customHeight="1">
      <c r="B75" s="102"/>
      <c r="C75" s="425" t="s">
        <v>458</v>
      </c>
      <c r="D75" s="420"/>
      <c r="E75" s="420"/>
      <c r="F75" s="423" t="s">
        <v>459</v>
      </c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4"/>
      <c r="AD75" s="549">
        <v>24</v>
      </c>
      <c r="AE75" s="550"/>
      <c r="AF75" s="363"/>
      <c r="AG75" s="426"/>
      <c r="AH75" s="486"/>
      <c r="AI75" s="426"/>
      <c r="AJ75" s="103"/>
      <c r="AK75" s="428">
        <f>SUM(AM75,AW75)</f>
        <v>864</v>
      </c>
      <c r="AL75" s="426"/>
      <c r="AM75" s="427">
        <f>SUM(AO75:AV75)</f>
        <v>0</v>
      </c>
      <c r="AN75" s="427"/>
      <c r="AO75" s="427">
        <v>0</v>
      </c>
      <c r="AP75" s="427"/>
      <c r="AQ75" s="427">
        <v>0</v>
      </c>
      <c r="AR75" s="427"/>
      <c r="AS75" s="427">
        <v>0</v>
      </c>
      <c r="AT75" s="427"/>
      <c r="AU75" s="427">
        <v>0</v>
      </c>
      <c r="AV75" s="427"/>
      <c r="AW75" s="363">
        <v>864</v>
      </c>
      <c r="AX75" s="364"/>
      <c r="AY75" s="104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6"/>
    </row>
    <row r="76" spans="1:62" s="24" customFormat="1" ht="12.75">
      <c r="A76" s="249"/>
      <c r="B76" s="110">
        <v>20</v>
      </c>
      <c r="C76" s="419" t="s">
        <v>458</v>
      </c>
      <c r="D76" s="420"/>
      <c r="E76" s="420"/>
      <c r="F76" s="496" t="s">
        <v>460</v>
      </c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4"/>
      <c r="AD76" s="561">
        <v>3</v>
      </c>
      <c r="AE76" s="562"/>
      <c r="AF76" s="421">
        <v>2</v>
      </c>
      <c r="AG76" s="422"/>
      <c r="AH76" s="495"/>
      <c r="AI76" s="422"/>
      <c r="AJ76" s="86"/>
      <c r="AK76" s="493">
        <f>SUM(AM76,AW76)</f>
        <v>108</v>
      </c>
      <c r="AL76" s="518"/>
      <c r="AM76" s="369">
        <f>SUM(AO76:AV76)</f>
        <v>0</v>
      </c>
      <c r="AN76" s="369"/>
      <c r="AO76" s="369">
        <v>0</v>
      </c>
      <c r="AP76" s="369"/>
      <c r="AQ76" s="369">
        <v>0</v>
      </c>
      <c r="AR76" s="369"/>
      <c r="AS76" s="369">
        <v>0</v>
      </c>
      <c r="AT76" s="369"/>
      <c r="AU76" s="369">
        <v>0</v>
      </c>
      <c r="AV76" s="369"/>
      <c r="AW76" s="365">
        <v>108</v>
      </c>
      <c r="AX76" s="366"/>
      <c r="AY76" s="206"/>
      <c r="AZ76" s="205" t="s">
        <v>461</v>
      </c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49"/>
      <c r="B77" s="110">
        <v>21</v>
      </c>
      <c r="C77" s="419" t="s">
        <v>458</v>
      </c>
      <c r="D77" s="420"/>
      <c r="E77" s="420"/>
      <c r="F77" s="496" t="s">
        <v>462</v>
      </c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4"/>
      <c r="AD77" s="561">
        <v>21</v>
      </c>
      <c r="AE77" s="562"/>
      <c r="AF77" s="421">
        <v>4</v>
      </c>
      <c r="AG77" s="422"/>
      <c r="AH77" s="495"/>
      <c r="AI77" s="422"/>
      <c r="AJ77" s="86"/>
      <c r="AK77" s="493">
        <f>SUM(AM77,AW77)</f>
        <v>756</v>
      </c>
      <c r="AL77" s="518"/>
      <c r="AM77" s="369">
        <f>SUM(AO77:AV77)</f>
        <v>0</v>
      </c>
      <c r="AN77" s="369"/>
      <c r="AO77" s="369">
        <v>0</v>
      </c>
      <c r="AP77" s="369"/>
      <c r="AQ77" s="369">
        <v>0</v>
      </c>
      <c r="AR77" s="369"/>
      <c r="AS77" s="369">
        <v>0</v>
      </c>
      <c r="AT77" s="369"/>
      <c r="AU77" s="369">
        <v>0</v>
      </c>
      <c r="AV77" s="369"/>
      <c r="AW77" s="365">
        <v>756</v>
      </c>
      <c r="AX77" s="366"/>
      <c r="AY77" s="206"/>
      <c r="AZ77" s="205"/>
      <c r="BA77" s="205"/>
      <c r="BB77" s="205" t="s">
        <v>461</v>
      </c>
      <c r="BC77" s="205"/>
      <c r="BD77" s="205"/>
      <c r="BE77" s="205"/>
      <c r="BF77" s="205"/>
      <c r="BG77" s="205"/>
      <c r="BH77" s="205"/>
      <c r="BI77" s="205"/>
      <c r="BJ77" s="207"/>
    </row>
    <row r="78" spans="2:62" s="27" customFormat="1" ht="12" customHeight="1">
      <c r="B78" s="102"/>
      <c r="C78" s="425" t="s">
        <v>458</v>
      </c>
      <c r="D78" s="420"/>
      <c r="E78" s="420"/>
      <c r="F78" s="423" t="s">
        <v>463</v>
      </c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4"/>
      <c r="AD78" s="549">
        <v>25</v>
      </c>
      <c r="AE78" s="550"/>
      <c r="AF78" s="363"/>
      <c r="AG78" s="426"/>
      <c r="AH78" s="486"/>
      <c r="AI78" s="426"/>
      <c r="AJ78" s="103"/>
      <c r="AK78" s="428">
        <f>SUM(AM78,AW78)</f>
        <v>900</v>
      </c>
      <c r="AL78" s="426"/>
      <c r="AM78" s="427">
        <f>SUM(AO78:AV78)</f>
        <v>0</v>
      </c>
      <c r="AN78" s="427"/>
      <c r="AO78" s="427">
        <v>0</v>
      </c>
      <c r="AP78" s="427"/>
      <c r="AQ78" s="427">
        <v>0</v>
      </c>
      <c r="AR78" s="427"/>
      <c r="AS78" s="427">
        <v>0</v>
      </c>
      <c r="AT78" s="427"/>
      <c r="AU78" s="427">
        <v>0</v>
      </c>
      <c r="AV78" s="427"/>
      <c r="AW78" s="363">
        <v>900</v>
      </c>
      <c r="AX78" s="364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22</v>
      </c>
      <c r="C79" s="419" t="s">
        <v>458</v>
      </c>
      <c r="D79" s="420"/>
      <c r="E79" s="420"/>
      <c r="F79" s="496" t="s">
        <v>463</v>
      </c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4"/>
      <c r="AD79" s="561">
        <v>25</v>
      </c>
      <c r="AE79" s="562"/>
      <c r="AF79" s="421"/>
      <c r="AG79" s="422"/>
      <c r="AH79" s="495" t="s">
        <v>455</v>
      </c>
      <c r="AI79" s="422"/>
      <c r="AJ79" s="86"/>
      <c r="AK79" s="493">
        <f>SUM(AM79,AW79)</f>
        <v>900</v>
      </c>
      <c r="AL79" s="518"/>
      <c r="AM79" s="369">
        <f>SUM(AO79:AV79)</f>
        <v>0</v>
      </c>
      <c r="AN79" s="369"/>
      <c r="AO79" s="369">
        <v>0</v>
      </c>
      <c r="AP79" s="369"/>
      <c r="AQ79" s="369">
        <v>0</v>
      </c>
      <c r="AR79" s="369"/>
      <c r="AS79" s="369">
        <v>0</v>
      </c>
      <c r="AT79" s="369"/>
      <c r="AU79" s="369">
        <v>0</v>
      </c>
      <c r="AV79" s="369"/>
      <c r="AW79" s="365">
        <v>900</v>
      </c>
      <c r="AX79" s="366"/>
      <c r="AY79" s="206" t="s">
        <v>461</v>
      </c>
      <c r="AZ79" s="205" t="s">
        <v>461</v>
      </c>
      <c r="BA79" s="205" t="s">
        <v>461</v>
      </c>
      <c r="BB79" s="205"/>
      <c r="BC79" s="205"/>
      <c r="BD79" s="205"/>
      <c r="BE79" s="205"/>
      <c r="BF79" s="205"/>
      <c r="BG79" s="205"/>
      <c r="BH79" s="205"/>
      <c r="BI79" s="205"/>
      <c r="BJ79" s="207"/>
    </row>
    <row r="80" spans="2:62" s="27" customFormat="1" ht="12" customHeight="1">
      <c r="B80" s="102"/>
      <c r="C80" s="425" t="s">
        <v>464</v>
      </c>
      <c r="D80" s="420"/>
      <c r="E80" s="420"/>
      <c r="F80" s="423" t="s">
        <v>465</v>
      </c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4"/>
      <c r="AD80" s="549">
        <v>9</v>
      </c>
      <c r="AE80" s="550"/>
      <c r="AF80" s="363"/>
      <c r="AG80" s="426"/>
      <c r="AH80" s="486"/>
      <c r="AI80" s="426"/>
      <c r="AJ80" s="103"/>
      <c r="AK80" s="428">
        <f>SUM(AM80,AW80)</f>
        <v>324</v>
      </c>
      <c r="AL80" s="426"/>
      <c r="AM80" s="427">
        <f>SUM(AO80:AV80)</f>
        <v>0</v>
      </c>
      <c r="AN80" s="427"/>
      <c r="AO80" s="427">
        <v>0</v>
      </c>
      <c r="AP80" s="427"/>
      <c r="AQ80" s="427">
        <v>0</v>
      </c>
      <c r="AR80" s="427"/>
      <c r="AS80" s="427">
        <v>0</v>
      </c>
      <c r="AT80" s="427"/>
      <c r="AU80" s="427">
        <v>0</v>
      </c>
      <c r="AV80" s="427"/>
      <c r="AW80" s="363">
        <v>324</v>
      </c>
      <c r="AX80" s="364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2:62" s="27" customFormat="1" ht="12" customHeight="1">
      <c r="B81" s="102"/>
      <c r="C81" s="425" t="s">
        <v>466</v>
      </c>
      <c r="D81" s="420"/>
      <c r="E81" s="420"/>
      <c r="F81" s="423" t="s">
        <v>467</v>
      </c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4"/>
      <c r="AD81" s="549">
        <v>3</v>
      </c>
      <c r="AE81" s="550"/>
      <c r="AF81" s="363"/>
      <c r="AG81" s="426"/>
      <c r="AH81" s="486"/>
      <c r="AI81" s="426"/>
      <c r="AJ81" s="103"/>
      <c r="AK81" s="428">
        <f>SUM(AM81,AW81)</f>
        <v>108</v>
      </c>
      <c r="AL81" s="426"/>
      <c r="AM81" s="427">
        <f>SUM(AO81:AV81)</f>
        <v>0</v>
      </c>
      <c r="AN81" s="427"/>
      <c r="AO81" s="427">
        <v>0</v>
      </c>
      <c r="AP81" s="427"/>
      <c r="AQ81" s="427">
        <v>0</v>
      </c>
      <c r="AR81" s="427"/>
      <c r="AS81" s="427">
        <v>0</v>
      </c>
      <c r="AT81" s="427"/>
      <c r="AU81" s="427">
        <v>0</v>
      </c>
      <c r="AV81" s="427"/>
      <c r="AW81" s="363">
        <v>108</v>
      </c>
      <c r="AX81" s="364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s="24" customFormat="1" ht="12.75">
      <c r="A82" s="249"/>
      <c r="B82" s="110">
        <v>23</v>
      </c>
      <c r="C82" s="419" t="s">
        <v>466</v>
      </c>
      <c r="D82" s="420"/>
      <c r="E82" s="420"/>
      <c r="F82" s="496" t="s">
        <v>468</v>
      </c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4"/>
      <c r="AD82" s="561">
        <v>3</v>
      </c>
      <c r="AE82" s="562"/>
      <c r="AF82" s="421">
        <v>5</v>
      </c>
      <c r="AG82" s="422"/>
      <c r="AH82" s="495"/>
      <c r="AI82" s="422"/>
      <c r="AJ82" s="86"/>
      <c r="AK82" s="493">
        <f>SUM(AM82,AW82)</f>
        <v>108</v>
      </c>
      <c r="AL82" s="518"/>
      <c r="AM82" s="369">
        <f>SUM(AO82:AV82)</f>
        <v>0</v>
      </c>
      <c r="AN82" s="369"/>
      <c r="AO82" s="369">
        <v>0</v>
      </c>
      <c r="AP82" s="369"/>
      <c r="AQ82" s="369">
        <v>0</v>
      </c>
      <c r="AR82" s="369"/>
      <c r="AS82" s="369">
        <v>0</v>
      </c>
      <c r="AT82" s="369"/>
      <c r="AU82" s="369">
        <v>0</v>
      </c>
      <c r="AV82" s="369"/>
      <c r="AW82" s="365">
        <v>108</v>
      </c>
      <c r="AX82" s="366"/>
      <c r="AY82" s="206"/>
      <c r="AZ82" s="205"/>
      <c r="BA82" s="205"/>
      <c r="BB82" s="205"/>
      <c r="BC82" s="205" t="s">
        <v>461</v>
      </c>
      <c r="BD82" s="205"/>
      <c r="BE82" s="205"/>
      <c r="BF82" s="205"/>
      <c r="BG82" s="205"/>
      <c r="BH82" s="205"/>
      <c r="BI82" s="205"/>
      <c r="BJ82" s="207"/>
    </row>
    <row r="83" spans="2:62" s="27" customFormat="1" ht="12" customHeight="1">
      <c r="B83" s="102"/>
      <c r="C83" s="425" t="s">
        <v>469</v>
      </c>
      <c r="D83" s="420"/>
      <c r="E83" s="420"/>
      <c r="F83" s="423" t="s">
        <v>470</v>
      </c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4"/>
      <c r="AD83" s="549">
        <v>6</v>
      </c>
      <c r="AE83" s="550"/>
      <c r="AF83" s="363"/>
      <c r="AG83" s="426"/>
      <c r="AH83" s="486"/>
      <c r="AI83" s="426"/>
      <c r="AJ83" s="103"/>
      <c r="AK83" s="428">
        <f>SUM(AM83,AW83)</f>
        <v>216</v>
      </c>
      <c r="AL83" s="426"/>
      <c r="AM83" s="427">
        <f>SUM(AO83:AV83)</f>
        <v>0</v>
      </c>
      <c r="AN83" s="427"/>
      <c r="AO83" s="427">
        <v>0</v>
      </c>
      <c r="AP83" s="427"/>
      <c r="AQ83" s="427">
        <v>0</v>
      </c>
      <c r="AR83" s="427"/>
      <c r="AS83" s="427">
        <v>0</v>
      </c>
      <c r="AT83" s="427"/>
      <c r="AU83" s="427">
        <v>0</v>
      </c>
      <c r="AV83" s="427"/>
      <c r="AW83" s="363">
        <v>216</v>
      </c>
      <c r="AX83" s="364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 ht="13.5" thickBot="1">
      <c r="A84" s="249"/>
      <c r="B84" s="110">
        <v>24</v>
      </c>
      <c r="C84" s="419" t="s">
        <v>469</v>
      </c>
      <c r="D84" s="420"/>
      <c r="E84" s="420"/>
      <c r="F84" s="496" t="s">
        <v>471</v>
      </c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4"/>
      <c r="AD84" s="561">
        <v>6</v>
      </c>
      <c r="AE84" s="562"/>
      <c r="AF84" s="421">
        <v>5</v>
      </c>
      <c r="AG84" s="422"/>
      <c r="AH84" s="495"/>
      <c r="AI84" s="422"/>
      <c r="AJ84" s="86"/>
      <c r="AK84" s="493">
        <f>SUM(AM84,AW84)</f>
        <v>216</v>
      </c>
      <c r="AL84" s="518"/>
      <c r="AM84" s="369">
        <f>SUM(AO84:AV84)</f>
        <v>0</v>
      </c>
      <c r="AN84" s="369"/>
      <c r="AO84" s="369">
        <v>0</v>
      </c>
      <c r="AP84" s="369"/>
      <c r="AQ84" s="369">
        <v>0</v>
      </c>
      <c r="AR84" s="369"/>
      <c r="AS84" s="369">
        <v>0</v>
      </c>
      <c r="AT84" s="369"/>
      <c r="AU84" s="369">
        <v>0</v>
      </c>
      <c r="AV84" s="369"/>
      <c r="AW84" s="365">
        <v>216</v>
      </c>
      <c r="AX84" s="366"/>
      <c r="AY84" s="206"/>
      <c r="AZ84" s="205"/>
      <c r="BA84" s="205"/>
      <c r="BB84" s="205"/>
      <c r="BC84" s="205" t="s">
        <v>461</v>
      </c>
      <c r="BD84" s="205"/>
      <c r="BE84" s="205"/>
      <c r="BF84" s="205"/>
      <c r="BG84" s="205"/>
      <c r="BH84" s="205"/>
      <c r="BI84" s="205"/>
      <c r="BJ84" s="207"/>
    </row>
    <row r="85" spans="2:62" s="24" customFormat="1" ht="13.5" thickBot="1">
      <c r="B85" s="111"/>
      <c r="C85" s="244"/>
      <c r="D85" s="327"/>
      <c r="E85" s="327"/>
      <c r="F85" s="330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113"/>
      <c r="AD85" s="244"/>
      <c r="AE85" s="151"/>
      <c r="AF85" s="113"/>
      <c r="AG85" s="114"/>
      <c r="AH85" s="113"/>
      <c r="AI85" s="70"/>
      <c r="AJ85" s="115"/>
      <c r="AK85" s="360">
        <f>SUM(AM85,AW85)</f>
        <v>0</v>
      </c>
      <c r="AL85" s="361"/>
      <c r="AM85" s="362">
        <f>SUM(AO85:AV85)</f>
        <v>0</v>
      </c>
      <c r="AN85" s="361"/>
      <c r="AO85" s="388"/>
      <c r="AP85" s="375"/>
      <c r="AQ85" s="388"/>
      <c r="AR85" s="375"/>
      <c r="AS85" s="388"/>
      <c r="AT85" s="375"/>
      <c r="AU85" s="388"/>
      <c r="AV85" s="375"/>
      <c r="AW85" s="388"/>
      <c r="AX85" s="389"/>
      <c r="AY85" s="208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10"/>
    </row>
    <row r="86" spans="2:62" s="25" customFormat="1" ht="6.75" customHeight="1" thickBot="1">
      <c r="B86" s="87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57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57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57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20"/>
    </row>
    <row r="87" spans="2:62" s="24" customFormat="1" ht="12.75">
      <c r="B87" s="122"/>
      <c r="C87" s="370" t="s">
        <v>369</v>
      </c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124" t="s">
        <v>370</v>
      </c>
      <c r="S87" s="123"/>
      <c r="T87" s="123"/>
      <c r="U87" s="123"/>
      <c r="V87" s="123"/>
      <c r="W87" s="123"/>
      <c r="X87" s="123"/>
      <c r="Y87" s="123"/>
      <c r="Z87" s="123"/>
      <c r="AA87" s="125"/>
      <c r="AB87" s="126"/>
      <c r="AC87" s="126"/>
      <c r="AD87" s="126"/>
      <c r="AE87" s="126"/>
      <c r="AF87" s="126"/>
      <c r="AG87" s="126"/>
      <c r="AH87" s="126"/>
      <c r="AI87" s="126"/>
      <c r="AJ87" s="127"/>
      <c r="AK87" s="413">
        <f>SUM(AM87,AW87)</f>
        <v>4320</v>
      </c>
      <c r="AL87" s="414"/>
      <c r="AM87" s="415">
        <f>SUM(AO87:AV87)</f>
        <v>921</v>
      </c>
      <c r="AN87" s="416"/>
      <c r="AO87" s="415">
        <v>192</v>
      </c>
      <c r="AP87" s="416"/>
      <c r="AQ87" s="415">
        <v>0</v>
      </c>
      <c r="AR87" s="416"/>
      <c r="AS87" s="415">
        <v>68</v>
      </c>
      <c r="AT87" s="416"/>
      <c r="AU87" s="415">
        <v>661</v>
      </c>
      <c r="AV87" s="416"/>
      <c r="AW87" s="415">
        <v>3399</v>
      </c>
      <c r="AX87" s="417"/>
      <c r="AY87" s="198" t="s">
        <v>472</v>
      </c>
      <c r="AZ87" s="199" t="s">
        <v>473</v>
      </c>
      <c r="BA87" s="199" t="s">
        <v>474</v>
      </c>
      <c r="BB87" s="199" t="s">
        <v>461</v>
      </c>
      <c r="BC87" s="199" t="s">
        <v>461</v>
      </c>
      <c r="BD87" s="199" t="s">
        <v>461</v>
      </c>
      <c r="BE87" s="199" t="s">
        <v>461</v>
      </c>
      <c r="BF87" s="199" t="s">
        <v>461</v>
      </c>
      <c r="BG87" s="199" t="s">
        <v>461</v>
      </c>
      <c r="BH87" s="199" t="s">
        <v>461</v>
      </c>
      <c r="BI87" s="200" t="s">
        <v>461</v>
      </c>
      <c r="BJ87" s="201" t="s">
        <v>461</v>
      </c>
    </row>
    <row r="88" spans="2:62" ht="12.75">
      <c r="B88" s="134"/>
      <c r="C88" s="372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70" t="s">
        <v>371</v>
      </c>
      <c r="S88" s="28"/>
      <c r="T88" s="28"/>
      <c r="U88" s="28"/>
      <c r="V88" s="28"/>
      <c r="W88" s="28"/>
      <c r="X88" s="28"/>
      <c r="Y88" s="28"/>
      <c r="Z88" s="28"/>
      <c r="AA88" s="25"/>
      <c r="AB88" s="28"/>
      <c r="AC88" s="28"/>
      <c r="AD88" s="28"/>
      <c r="AE88" s="28"/>
      <c r="AF88" s="28"/>
      <c r="AG88" s="28"/>
      <c r="AH88" s="28"/>
      <c r="AI88" s="28"/>
      <c r="AJ88" s="28"/>
      <c r="AK88" s="528">
        <f>SUM(AM88,AW88)</f>
        <v>4320</v>
      </c>
      <c r="AL88" s="529"/>
      <c r="AM88" s="532">
        <f>SUM(AO88:AV88)</f>
        <v>921</v>
      </c>
      <c r="AN88" s="534"/>
      <c r="AO88" s="532">
        <v>192</v>
      </c>
      <c r="AP88" s="534"/>
      <c r="AQ88" s="532">
        <v>0</v>
      </c>
      <c r="AR88" s="534"/>
      <c r="AS88" s="532">
        <v>68</v>
      </c>
      <c r="AT88" s="534"/>
      <c r="AU88" s="532">
        <v>661</v>
      </c>
      <c r="AV88" s="534"/>
      <c r="AW88" s="532">
        <v>3399</v>
      </c>
      <c r="AX88" s="533"/>
      <c r="AY88" s="309" t="s">
        <v>472</v>
      </c>
      <c r="AZ88" s="310" t="s">
        <v>473</v>
      </c>
      <c r="BA88" s="310" t="s">
        <v>474</v>
      </c>
      <c r="BB88" s="310" t="s">
        <v>461</v>
      </c>
      <c r="BC88" s="310" t="s">
        <v>461</v>
      </c>
      <c r="BD88" s="310" t="s">
        <v>461</v>
      </c>
      <c r="BE88" s="310" t="s">
        <v>461</v>
      </c>
      <c r="BF88" s="310" t="s">
        <v>461</v>
      </c>
      <c r="BG88" s="310" t="s">
        <v>461</v>
      </c>
      <c r="BH88" s="310" t="s">
        <v>461</v>
      </c>
      <c r="BI88" s="310" t="s">
        <v>461</v>
      </c>
      <c r="BJ88" s="311" t="s">
        <v>461</v>
      </c>
    </row>
    <row r="89" spans="2:62" ht="12.75">
      <c r="B89" s="134"/>
      <c r="C89" s="372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546" t="s">
        <v>383</v>
      </c>
      <c r="S89" s="546"/>
      <c r="T89" s="546"/>
      <c r="U89" s="546"/>
      <c r="V89" s="546"/>
      <c r="W89" s="546"/>
      <c r="X89" s="546"/>
      <c r="Y89" s="546"/>
      <c r="Z89" s="546"/>
      <c r="AA89" s="546"/>
      <c r="AB89" s="546"/>
      <c r="AC89" s="546"/>
      <c r="AD89" s="28"/>
      <c r="AE89" s="28"/>
      <c r="AF89" s="28"/>
      <c r="AG89" s="28"/>
      <c r="AH89" s="28"/>
      <c r="AI89" s="28"/>
      <c r="AJ89" s="28"/>
      <c r="AK89" s="306"/>
      <c r="AL89" s="307"/>
      <c r="AM89" s="312"/>
      <c r="AN89" s="308"/>
      <c r="AO89" s="312"/>
      <c r="AP89" s="308"/>
      <c r="AQ89" s="312"/>
      <c r="AR89" s="308"/>
      <c r="AS89" s="312"/>
      <c r="AT89" s="308"/>
      <c r="AU89" s="312"/>
      <c r="AV89" s="308"/>
      <c r="AW89" s="312"/>
      <c r="AX89" s="312"/>
      <c r="AY89" s="309" t="s">
        <v>475</v>
      </c>
      <c r="AZ89" s="310" t="s">
        <v>476</v>
      </c>
      <c r="BA89" s="310" t="s">
        <v>477</v>
      </c>
      <c r="BB89" s="310" t="s">
        <v>478</v>
      </c>
      <c r="BC89" s="310" t="s">
        <v>479</v>
      </c>
      <c r="BD89" s="310"/>
      <c r="BE89" s="310"/>
      <c r="BF89" s="310"/>
      <c r="BG89" s="310"/>
      <c r="BH89" s="310"/>
      <c r="BI89" s="310"/>
      <c r="BJ89" s="311"/>
    </row>
    <row r="90" spans="2:62" ht="13.5" thickBot="1">
      <c r="B90" s="134"/>
      <c r="C90" s="372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70" t="s">
        <v>384</v>
      </c>
      <c r="S90" s="28"/>
      <c r="T90" s="28"/>
      <c r="U90" s="28"/>
      <c r="V90" s="28"/>
      <c r="W90" s="28"/>
      <c r="X90" s="28"/>
      <c r="Y90" s="28"/>
      <c r="Z90" s="28"/>
      <c r="AA90" s="25"/>
      <c r="AB90" s="28"/>
      <c r="AC90" s="28"/>
      <c r="AD90" s="28"/>
      <c r="AE90" s="28"/>
      <c r="AF90" s="28"/>
      <c r="AG90" s="28"/>
      <c r="AH90" s="28"/>
      <c r="AI90" s="28"/>
      <c r="AJ90" s="28"/>
      <c r="AK90" s="313"/>
      <c r="AL90" s="314"/>
      <c r="AM90" s="315"/>
      <c r="AN90" s="319"/>
      <c r="AO90" s="315"/>
      <c r="AP90" s="319"/>
      <c r="AQ90" s="315"/>
      <c r="AR90" s="319"/>
      <c r="AS90" s="315"/>
      <c r="AT90" s="319"/>
      <c r="AU90" s="315"/>
      <c r="AV90" s="319"/>
      <c r="AW90" s="315"/>
      <c r="AX90" s="315"/>
      <c r="AY90" s="316" t="s">
        <v>480</v>
      </c>
      <c r="AZ90" s="317" t="s">
        <v>426</v>
      </c>
      <c r="BA90" s="317" t="s">
        <v>480</v>
      </c>
      <c r="BB90" s="317" t="s">
        <v>481</v>
      </c>
      <c r="BC90" s="317" t="s">
        <v>482</v>
      </c>
      <c r="BD90" s="317"/>
      <c r="BE90" s="317"/>
      <c r="BF90" s="317"/>
      <c r="BG90" s="317"/>
      <c r="BH90" s="317"/>
      <c r="BI90" s="317"/>
      <c r="BJ90" s="318"/>
    </row>
    <row r="91" spans="2:62" ht="12.75">
      <c r="B91" s="134"/>
      <c r="C91" s="374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70" t="s">
        <v>372</v>
      </c>
      <c r="S91" s="28"/>
      <c r="T91" s="28"/>
      <c r="U91" s="28"/>
      <c r="V91" s="28"/>
      <c r="W91" s="28"/>
      <c r="X91" s="28"/>
      <c r="Y91" s="28"/>
      <c r="Z91" s="28"/>
      <c r="AB91" s="135"/>
      <c r="AC91" s="135"/>
      <c r="AD91" s="135"/>
      <c r="AE91" s="135"/>
      <c r="AF91" s="135"/>
      <c r="AG91" s="135"/>
      <c r="AH91" s="135"/>
      <c r="AI91" s="135"/>
      <c r="AJ91" s="135"/>
      <c r="AK91" s="530">
        <f>SUM(AY91:BJ91)</f>
        <v>0</v>
      </c>
      <c r="AL91" s="531"/>
      <c r="AM91" s="245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196">
        <v>0</v>
      </c>
      <c r="AZ91" s="197">
        <v>0</v>
      </c>
      <c r="BA91" s="197">
        <v>0</v>
      </c>
      <c r="BB91" s="197">
        <v>0</v>
      </c>
      <c r="BC91" s="197">
        <v>0</v>
      </c>
      <c r="BD91" s="197"/>
      <c r="BE91" s="197"/>
      <c r="BF91" s="197"/>
      <c r="BG91" s="197"/>
      <c r="BH91" s="197"/>
      <c r="BI91" s="197"/>
      <c r="BJ91" s="184"/>
    </row>
    <row r="92" spans="1:62" ht="12.75">
      <c r="A92" s="248" t="str">
        <f>AW92</f>
        <v>120,0</v>
      </c>
      <c r="B92" s="134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136" t="s">
        <v>373</v>
      </c>
      <c r="S92" s="28"/>
      <c r="T92" s="28"/>
      <c r="U92" s="28"/>
      <c r="V92" s="70"/>
      <c r="W92" s="28"/>
      <c r="X92" s="28"/>
      <c r="Y92" s="28"/>
      <c r="Z92" s="28"/>
      <c r="AB92" s="137"/>
      <c r="AC92" s="137"/>
      <c r="AD92" s="137"/>
      <c r="AE92" s="137"/>
      <c r="AF92" s="137"/>
      <c r="AG92" s="137"/>
      <c r="AH92" s="137"/>
      <c r="AI92" s="137"/>
      <c r="AJ92" s="137"/>
      <c r="AK92" s="505">
        <f>SUM(AY92:BJ92)</f>
        <v>18</v>
      </c>
      <c r="AL92" s="506"/>
      <c r="AM92" s="246" t="s">
        <v>385</v>
      </c>
      <c r="AN92" s="70"/>
      <c r="AO92" s="70"/>
      <c r="AP92" s="70"/>
      <c r="AQ92" s="70"/>
      <c r="AR92" s="70"/>
      <c r="AS92" s="70"/>
      <c r="AT92" s="70"/>
      <c r="AU92" s="70"/>
      <c r="AV92" s="247"/>
      <c r="AW92" s="540" t="s">
        <v>483</v>
      </c>
      <c r="AX92" s="541"/>
      <c r="AY92" s="165">
        <v>5</v>
      </c>
      <c r="AZ92" s="163">
        <v>5</v>
      </c>
      <c r="BA92" s="163">
        <v>5</v>
      </c>
      <c r="BB92" s="163">
        <v>1</v>
      </c>
      <c r="BC92" s="163">
        <v>2</v>
      </c>
      <c r="BD92" s="163"/>
      <c r="BE92" s="163"/>
      <c r="BF92" s="163"/>
      <c r="BG92" s="163"/>
      <c r="BH92" s="163"/>
      <c r="BI92" s="163"/>
      <c r="BJ92" s="178"/>
    </row>
    <row r="93" spans="2:62" ht="13.5" thickBot="1">
      <c r="B93" s="320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321" t="s">
        <v>374</v>
      </c>
      <c r="S93" s="66"/>
      <c r="T93" s="66"/>
      <c r="U93" s="66"/>
      <c r="V93" s="322"/>
      <c r="W93" s="66"/>
      <c r="X93" s="66"/>
      <c r="Y93" s="66"/>
      <c r="Z93" s="66"/>
      <c r="AA93" s="64"/>
      <c r="AB93" s="323"/>
      <c r="AC93" s="323"/>
      <c r="AD93" s="323"/>
      <c r="AE93" s="323"/>
      <c r="AF93" s="323"/>
      <c r="AG93" s="323"/>
      <c r="AH93" s="323"/>
      <c r="AI93" s="323"/>
      <c r="AJ93" s="323"/>
      <c r="AK93" s="526">
        <f>SUM(AY93:BJ93)</f>
        <v>15</v>
      </c>
      <c r="AL93" s="527"/>
      <c r="AM93" s="324"/>
      <c r="AN93" s="322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185">
        <v>6</v>
      </c>
      <c r="AZ93" s="186">
        <v>6</v>
      </c>
      <c r="BA93" s="186">
        <v>3</v>
      </c>
      <c r="BB93" s="186">
        <v>0</v>
      </c>
      <c r="BC93" s="186">
        <v>0</v>
      </c>
      <c r="BD93" s="186"/>
      <c r="BE93" s="186"/>
      <c r="BF93" s="186"/>
      <c r="BG93" s="186"/>
      <c r="BH93" s="186"/>
      <c r="BI93" s="186"/>
      <c r="BJ93" s="187"/>
    </row>
    <row r="94" spans="55:62" ht="12.75">
      <c r="BC94" s="24"/>
      <c r="BD94" s="24"/>
      <c r="BE94" s="24"/>
      <c r="BF94" s="24"/>
      <c r="BG94" s="24"/>
      <c r="BH94" s="24"/>
      <c r="BI94" s="24"/>
      <c r="BJ94" s="24"/>
    </row>
    <row r="95" spans="55:62" ht="12.75">
      <c r="BC95" s="24"/>
      <c r="BD95" s="24"/>
      <c r="BE95" s="24"/>
      <c r="BF95" s="24"/>
      <c r="BG95" s="24"/>
      <c r="BH95" s="24"/>
      <c r="BI95" s="24"/>
      <c r="BJ95" s="24"/>
    </row>
    <row r="96" spans="55:62" ht="12.75">
      <c r="BC96" s="24"/>
      <c r="BD96" s="24"/>
      <c r="BE96" s="24"/>
      <c r="BF96" s="24"/>
      <c r="BG96" s="24"/>
      <c r="BH96" s="24"/>
      <c r="BI96" s="24"/>
      <c r="BJ96" s="24"/>
    </row>
    <row r="97" spans="55:62" ht="12.75">
      <c r="BC97" s="24"/>
      <c r="BD97" s="24"/>
      <c r="BE97" s="24"/>
      <c r="BF97" s="24"/>
      <c r="BG97" s="24"/>
      <c r="BH97" s="24"/>
      <c r="BI97" s="24"/>
      <c r="BJ97" s="24"/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1" spans="55:62" ht="12.75">
      <c r="BC101" s="24"/>
      <c r="BD101" s="24"/>
      <c r="BE101" s="24"/>
      <c r="BF101" s="24"/>
      <c r="BG101" s="24"/>
      <c r="BH101" s="24"/>
      <c r="BI101" s="24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</sheetData>
  <sheetProtection/>
  <mergeCells count="593">
    <mergeCell ref="AQ84:AR84"/>
    <mergeCell ref="AS84:AT84"/>
    <mergeCell ref="AU84:AV84"/>
    <mergeCell ref="AW84:AX84"/>
    <mergeCell ref="AH84:AI84"/>
    <mergeCell ref="AK84:AL84"/>
    <mergeCell ref="AM84:AN84"/>
    <mergeCell ref="AO84:AP84"/>
    <mergeCell ref="C84:E84"/>
    <mergeCell ref="F84:AC84"/>
    <mergeCell ref="AD84:AE84"/>
    <mergeCell ref="AF84:AG84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C83:E83"/>
    <mergeCell ref="F83:AC83"/>
    <mergeCell ref="AD83:AE83"/>
    <mergeCell ref="AF83:AG83"/>
    <mergeCell ref="AQ82:AR82"/>
    <mergeCell ref="AS82:AT82"/>
    <mergeCell ref="AU82:AV82"/>
    <mergeCell ref="AW82:AX82"/>
    <mergeCell ref="AH82:AI82"/>
    <mergeCell ref="AK82:AL82"/>
    <mergeCell ref="AM82:AN82"/>
    <mergeCell ref="AO82:AP82"/>
    <mergeCell ref="C82:E82"/>
    <mergeCell ref="F82:AC82"/>
    <mergeCell ref="AD82:AE82"/>
    <mergeCell ref="AF82:AG82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C81:E81"/>
    <mergeCell ref="F81:AC81"/>
    <mergeCell ref="AD81:AE81"/>
    <mergeCell ref="AF81:AG81"/>
    <mergeCell ref="AQ80:AR80"/>
    <mergeCell ref="AS80:AT80"/>
    <mergeCell ref="AU80:AV80"/>
    <mergeCell ref="AW80:AX80"/>
    <mergeCell ref="AH80:AI80"/>
    <mergeCell ref="AK80:AL80"/>
    <mergeCell ref="AM80:AN80"/>
    <mergeCell ref="AO80:AP80"/>
    <mergeCell ref="C80:E80"/>
    <mergeCell ref="F80:AC80"/>
    <mergeCell ref="AD80:AE80"/>
    <mergeCell ref="AF80:AG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AU78:AV78"/>
    <mergeCell ref="AW78:AX78"/>
    <mergeCell ref="AH78:AI78"/>
    <mergeCell ref="AK78:AL78"/>
    <mergeCell ref="AM78:AN78"/>
    <mergeCell ref="AO78:AP78"/>
    <mergeCell ref="C78:E78"/>
    <mergeCell ref="F78:AC78"/>
    <mergeCell ref="AD78:AE78"/>
    <mergeCell ref="AF78:AG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AU76:AV76"/>
    <mergeCell ref="AW76:AX76"/>
    <mergeCell ref="AH76:AI76"/>
    <mergeCell ref="AK76:AL76"/>
    <mergeCell ref="AM76:AN76"/>
    <mergeCell ref="AO76:AP76"/>
    <mergeCell ref="C76:E76"/>
    <mergeCell ref="F76:AC76"/>
    <mergeCell ref="AD76:AE76"/>
    <mergeCell ref="AF76:AG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AU74:AV74"/>
    <mergeCell ref="AW74:AX74"/>
    <mergeCell ref="AH74:AI74"/>
    <mergeCell ref="AK74:AL74"/>
    <mergeCell ref="AM74:AN74"/>
    <mergeCell ref="AO74:AP74"/>
    <mergeCell ref="C74:E74"/>
    <mergeCell ref="F74:AC74"/>
    <mergeCell ref="AD74:AE74"/>
    <mergeCell ref="AF74:AG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AU72:AV72"/>
    <mergeCell ref="AW72:AX72"/>
    <mergeCell ref="AH72:AI72"/>
    <mergeCell ref="AK72:AL72"/>
    <mergeCell ref="AM72:AN72"/>
    <mergeCell ref="AO72:AP72"/>
    <mergeCell ref="C72:E72"/>
    <mergeCell ref="F72:AC72"/>
    <mergeCell ref="AD72:AE72"/>
    <mergeCell ref="AF72:AG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AU70:AV70"/>
    <mergeCell ref="AW70:AX70"/>
    <mergeCell ref="AH70:AI70"/>
    <mergeCell ref="AK70:AL70"/>
    <mergeCell ref="AM70:AN70"/>
    <mergeCell ref="AO70:AP70"/>
    <mergeCell ref="C70:E70"/>
    <mergeCell ref="F70:AC70"/>
    <mergeCell ref="AD70:AE70"/>
    <mergeCell ref="AF70:AG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AU68:AV68"/>
    <mergeCell ref="AW68:AX68"/>
    <mergeCell ref="AH68:AI68"/>
    <mergeCell ref="AK68:AL68"/>
    <mergeCell ref="AM68:AN68"/>
    <mergeCell ref="AO68:AP68"/>
    <mergeCell ref="C68:E68"/>
    <mergeCell ref="F68:AC68"/>
    <mergeCell ref="AD68:AE68"/>
    <mergeCell ref="AF68:AG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AU66:AV66"/>
    <mergeCell ref="AW66:AX66"/>
    <mergeCell ref="AH66:AI66"/>
    <mergeCell ref="AK66:AL66"/>
    <mergeCell ref="AM66:AN66"/>
    <mergeCell ref="AO66:AP66"/>
    <mergeCell ref="C66:E66"/>
    <mergeCell ref="F66:AC66"/>
    <mergeCell ref="AD66:AE66"/>
    <mergeCell ref="AF66:AG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AU64:AV64"/>
    <mergeCell ref="AW64:AX64"/>
    <mergeCell ref="AH64:AI64"/>
    <mergeCell ref="AK64:AL64"/>
    <mergeCell ref="AM64:AN64"/>
    <mergeCell ref="AO64:AP64"/>
    <mergeCell ref="C64:E64"/>
    <mergeCell ref="F64:AC64"/>
    <mergeCell ref="AD64:AE64"/>
    <mergeCell ref="AF64:AG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AU62:AV62"/>
    <mergeCell ref="AW62:AX62"/>
    <mergeCell ref="AH62:AI62"/>
    <mergeCell ref="AK62:AL62"/>
    <mergeCell ref="AM62:AN62"/>
    <mergeCell ref="AO62:AP62"/>
    <mergeCell ref="C62:E62"/>
    <mergeCell ref="F62:AC62"/>
    <mergeCell ref="AD62:AE62"/>
    <mergeCell ref="AF62:AG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AU60:AV60"/>
    <mergeCell ref="AW60:AX60"/>
    <mergeCell ref="AH60:AI60"/>
    <mergeCell ref="AK60:AL60"/>
    <mergeCell ref="AM60:AN60"/>
    <mergeCell ref="AO60:AP60"/>
    <mergeCell ref="C60:E60"/>
    <mergeCell ref="F60:AC60"/>
    <mergeCell ref="AD60:AE60"/>
    <mergeCell ref="AF60:AG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AU58:AV58"/>
    <mergeCell ref="AW58:AX58"/>
    <mergeCell ref="AH58:AI58"/>
    <mergeCell ref="AK58:AL58"/>
    <mergeCell ref="AM58:AN58"/>
    <mergeCell ref="AO58:AP58"/>
    <mergeCell ref="C58:E58"/>
    <mergeCell ref="F58:AC58"/>
    <mergeCell ref="AD58:AE58"/>
    <mergeCell ref="AF58:AG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AU56:AV56"/>
    <mergeCell ref="AW56:AX56"/>
    <mergeCell ref="AH56:AI56"/>
    <mergeCell ref="AK56:AL56"/>
    <mergeCell ref="AM56:AN56"/>
    <mergeCell ref="AO56:AP56"/>
    <mergeCell ref="C56:E56"/>
    <mergeCell ref="F56:AC56"/>
    <mergeCell ref="AD56:AE56"/>
    <mergeCell ref="AF56:AG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AU54:AV54"/>
    <mergeCell ref="AW54:AX54"/>
    <mergeCell ref="AH54:AI54"/>
    <mergeCell ref="AK54:AL54"/>
    <mergeCell ref="AM54:AN54"/>
    <mergeCell ref="AO54:AP54"/>
    <mergeCell ref="C54:E54"/>
    <mergeCell ref="F54:AC54"/>
    <mergeCell ref="AD54:AE54"/>
    <mergeCell ref="AF54:AG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AU52:AV52"/>
    <mergeCell ref="AW52:AX52"/>
    <mergeCell ref="AH52:AI52"/>
    <mergeCell ref="AK52:AL52"/>
    <mergeCell ref="AM52:AN52"/>
    <mergeCell ref="AO52:AP52"/>
    <mergeCell ref="C52:E52"/>
    <mergeCell ref="F52:AC52"/>
    <mergeCell ref="AD52:AE52"/>
    <mergeCell ref="AF52:AG52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C51:E51"/>
    <mergeCell ref="F51:AC51"/>
    <mergeCell ref="AD51:AE51"/>
    <mergeCell ref="AF51:AG51"/>
    <mergeCell ref="AQ50:AR50"/>
    <mergeCell ref="AS50:AT50"/>
    <mergeCell ref="AU50:AV50"/>
    <mergeCell ref="AW50:AX50"/>
    <mergeCell ref="AH50:AI50"/>
    <mergeCell ref="AK50:AL50"/>
    <mergeCell ref="AM50:AN50"/>
    <mergeCell ref="AO50:AP50"/>
    <mergeCell ref="C50:E50"/>
    <mergeCell ref="F50:AC50"/>
    <mergeCell ref="AD50:AE50"/>
    <mergeCell ref="AF50:AG50"/>
    <mergeCell ref="AK91:AL91"/>
    <mergeCell ref="AK92:AL92"/>
    <mergeCell ref="AW92:AX92"/>
    <mergeCell ref="AK93:AL93"/>
    <mergeCell ref="AW87:AX87"/>
    <mergeCell ref="C88:Q91"/>
    <mergeCell ref="AK88:AL88"/>
    <mergeCell ref="AM88:AN88"/>
    <mergeCell ref="AO88:AP88"/>
    <mergeCell ref="AQ88:AR88"/>
    <mergeCell ref="AS88:AT88"/>
    <mergeCell ref="AU88:AV88"/>
    <mergeCell ref="AW88:AX88"/>
    <mergeCell ref="R89:AC89"/>
    <mergeCell ref="AS85:AT85"/>
    <mergeCell ref="AU85:AV85"/>
    <mergeCell ref="AW85:AX85"/>
    <mergeCell ref="C87:Q87"/>
    <mergeCell ref="AK87:AL87"/>
    <mergeCell ref="AM87:AN87"/>
    <mergeCell ref="AO87:AP87"/>
    <mergeCell ref="AQ87:AR87"/>
    <mergeCell ref="AS87:AT87"/>
    <mergeCell ref="AU87:AV87"/>
    <mergeCell ref="AK85:AL85"/>
    <mergeCell ref="AM85:AN85"/>
    <mergeCell ref="AO85:AP85"/>
    <mergeCell ref="AQ85:AR85"/>
    <mergeCell ref="AQ49:AR49"/>
    <mergeCell ref="AS49:AT49"/>
    <mergeCell ref="AU49:AV49"/>
    <mergeCell ref="AW49:AX49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8:AR48"/>
    <mergeCell ref="AS48:AT48"/>
    <mergeCell ref="AU48:AV48"/>
    <mergeCell ref="AW48:AX48"/>
    <mergeCell ref="AH48:AI48"/>
    <mergeCell ref="AK48:AL48"/>
    <mergeCell ref="AM48:AN48"/>
    <mergeCell ref="AO48:AP48"/>
    <mergeCell ref="C48:E48"/>
    <mergeCell ref="F48:AC48"/>
    <mergeCell ref="AD48:AE48"/>
    <mergeCell ref="AF48:AG48"/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2018-07-13T09:52:35Z</dcterms:modified>
  <cp:category/>
  <cp:version/>
  <cp:contentType/>
  <cp:contentStatus/>
</cp:coreProperties>
</file>