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490" windowWidth="19320" windowHeight="5550" tabRatio="601" firstSheet="4" activeTab="4"/>
  </bookViews>
  <sheets>
    <sheet name="StructMSU" sheetId="1" state="hidden" r:id="rId1"/>
    <sheet name="Managers" sheetId="2" state="hidden" r:id="rId2"/>
    <sheet name="EPlan" sheetId="3" state="hidden" r:id="rId3"/>
    <sheet name="EPlanE" sheetId="4" state="hidden" r:id="rId4"/>
    <sheet name="EPlanC" sheetId="5" r:id="rId5"/>
    <sheet name="EPlanCE" sheetId="6" state="hidden" r:id="rId6"/>
    <sheet name="WPlan_Old" sheetId="7" state="hidden" r:id="rId7"/>
    <sheet name="WPlan" sheetId="8" state="hidden" r:id="rId8"/>
    <sheet name="ETList" sheetId="9" state="hidden" r:id="rId9"/>
    <sheet name="SKF" sheetId="10" state="hidden" r:id="rId10"/>
    <sheet name="SKAF" sheetId="11" state="hidden" r:id="rId11"/>
    <sheet name="SKA" sheetId="12" state="hidden" r:id="rId12"/>
    <sheet name="MFK" sheetId="13" state="hidden" r:id="rId13"/>
    <sheet name="PrSubject" sheetId="14" state="hidden" r:id="rId14"/>
    <sheet name="PRSPECS" sheetId="15" state="hidden" r:id="rId15"/>
    <sheet name="Statent" sheetId="16" state="hidden" r:id="rId16"/>
    <sheet name="PlanStand" sheetId="17" state="hidden" r:id="rId17"/>
    <sheet name="PRSPSUB" sheetId="18" state="hidden" r:id="rId18"/>
    <sheet name="ZAJA" sheetId="19" state="hidden" r:id="rId19"/>
    <sheet name="PrQ" sheetId="20" state="hidden" r:id="rId20"/>
    <sheet name="QARG" sheetId="21" state="hidden" r:id="rId21"/>
    <sheet name="FINPL" sheetId="22" state="hidden" r:id="rId22"/>
    <sheet name="ANPL" sheetId="23" state="hidden" r:id="rId23"/>
    <sheet name="ISPSUB" sheetId="24" state="hidden" r:id="rId24"/>
    <sheet name="OBST" sheetId="25" state="hidden" r:id="rId25"/>
    <sheet name="BSEP" sheetId="26" state="hidden" r:id="rId26"/>
    <sheet name="SpiskiPrint" sheetId="27" state="hidden" r:id="rId27"/>
    <sheet name="PedN" sheetId="28" state="hidden" r:id="rId28"/>
    <sheet name="OBSTE" sheetId="29" state="hidden" r:id="rId29"/>
  </sheets>
  <definedNames>
    <definedName name="EP" localSheetId="4">'EPlanC'!#REF!</definedName>
    <definedName name="EP" localSheetId="5">'EPlanCE'!#REF!</definedName>
    <definedName name="EP" localSheetId="3">'EPlanE'!$C$47</definedName>
    <definedName name="EP">'EPlan'!$C$47</definedName>
    <definedName name="KCU" localSheetId="5">'EPlanCE'!$A$1</definedName>
    <definedName name="KCU">'EPlanC'!$A$1</definedName>
    <definedName name="MPNE" localSheetId="5">'EPlanCE'!$A$2</definedName>
    <definedName name="MPNE">'EPlanC'!$A$2</definedName>
    <definedName name="MSTotal" localSheetId="4">'EPlanC'!$B$40</definedName>
    <definedName name="MSTotal" localSheetId="5">'EPlanCE'!$B$40</definedName>
    <definedName name="MSTotal" localSheetId="3">'EPlanE'!$B$40</definedName>
    <definedName name="MSTotal">'EPlan'!$B$40</definedName>
    <definedName name="TACU" localSheetId="5">'EPlanCE'!#REF!</definedName>
    <definedName name="TACU">'EPlanC'!#REF!</definedName>
    <definedName name="TExam" localSheetId="4">'EPlanC'!$B$44</definedName>
    <definedName name="TExam" localSheetId="5">'EPlanCE'!$B$44</definedName>
    <definedName name="TExam" localSheetId="3">'EPlanE'!$B$42</definedName>
    <definedName name="TExam">'EPlan'!$B$42</definedName>
    <definedName name="_xlnm.Print_Titles" localSheetId="22">'ANPL'!$6:$8</definedName>
    <definedName name="_xlnm.Print_Titles" localSheetId="25">'BSEP'!$7:$7</definedName>
    <definedName name="_xlnm.Print_Titles" localSheetId="2">'EPlan'!$27:$34</definedName>
    <definedName name="_xlnm.Print_Titles" localSheetId="4">'EPlanC'!$27:$34</definedName>
    <definedName name="_xlnm.Print_Titles" localSheetId="5">'EPlanCE'!$27:$34</definedName>
    <definedName name="_xlnm.Print_Titles" localSheetId="3">'EPlanE'!$27:$34</definedName>
    <definedName name="_xlnm.Print_Titles" localSheetId="8">'ETList'!$13:$13</definedName>
    <definedName name="_xlnm.Print_Titles" localSheetId="21">'FINPL'!$3:$3</definedName>
    <definedName name="_xlnm.Print_Titles" localSheetId="23">'ISPSUB'!$1:$1</definedName>
    <definedName name="_xlnm.Print_Titles" localSheetId="1">'Managers'!$4:$5</definedName>
    <definedName name="_xlnm.Print_Titles" localSheetId="27">'PedN'!$6:$10</definedName>
    <definedName name="_xlnm.Print_Titles" localSheetId="19">'PrQ'!$2:$2</definedName>
    <definedName name="_xlnm.Print_Titles" localSheetId="14">'PRSPECS'!$1:$2</definedName>
    <definedName name="_xlnm.Print_Titles" localSheetId="17">'PRSPSUB'!$1:$2</definedName>
    <definedName name="_xlnm.Print_Titles" localSheetId="13">'PrSubject'!$4:$4</definedName>
    <definedName name="_xlnm.Print_Titles" localSheetId="20">'QARG'!$5:$5</definedName>
    <definedName name="_xlnm.Print_Titles" localSheetId="11">'SKA'!$5:$6</definedName>
    <definedName name="_xlnm.Print_Titles" localSheetId="9">'SKF'!$3:$4</definedName>
    <definedName name="_xlnm.Print_Titles" localSheetId="0">'StructMSU'!$5:$6</definedName>
    <definedName name="_xlnm.Print_Titles" localSheetId="7">'WPlan'!$8:$11</definedName>
    <definedName name="_xlnm.Print_Titles" localSheetId="6">'WPlan_Old'!$8:$11</definedName>
    <definedName name="_xlnm.Print_Titles" localSheetId="18">'ZAJA'!$6:$7</definedName>
    <definedName name="_xlnm.Print_Area" localSheetId="2">'EPlan'!$B$1:$BY$48</definedName>
    <definedName name="_xlnm.Print_Area" localSheetId="3">'EPlanE'!$B$1:$BY$48</definedName>
    <definedName name="_xlnm.Print_Area" localSheetId="23">'ISPSUB'!$A$1:$K$2</definedName>
    <definedName name="_xlnm.Print_Area" localSheetId="14">'PRSPECS'!$A$1:$I$2</definedName>
    <definedName name="Учебная_программа">#REF!</definedName>
  </definedNames>
  <calcPr fullCalcOnLoad="1" iterate="1" iterateCount="100" iterateDelta="0.001" refMode="R1C1"/>
</workbook>
</file>

<file path=xl/sharedStrings.xml><?xml version="1.0" encoding="utf-8"?>
<sst xmlns="http://schemas.openxmlformats.org/spreadsheetml/2006/main" count="1360" uniqueCount="512">
  <si>
    <t>СТРУКТУРА</t>
  </si>
  <si>
    <t>МОСКОВСКОГО УНИВЕРСИТЕТА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</si>
  <si>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</si>
  <si>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</si>
  <si>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</si>
  <si>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</si>
  <si>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</si>
  <si>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</si>
  <si>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</si>
  <si>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</si>
  <si>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</si>
  <si>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</si>
  <si>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</si>
  <si>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</si>
  <si>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</si>
  <si>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</si>
  <si>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</si>
  <si>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</si>
  <si>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Ректор </t>
  </si>
  <si>
    <t xml:space="preserve"> ФАКУЛЬТЕТ ПОЧВОВЕДЕНИЯ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</si>
  <si>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</si>
  <si>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</si>
  <si>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</si>
  <si>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</si>
  <si>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</si>
  <si>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</si>
  <si>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</si>
  <si>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</si>
  <si>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</si>
  <si>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</si>
  <si>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</si>
  <si>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</si>
  <si>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</si>
  <si>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</si>
  <si>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</si>
  <si>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</si>
  <si>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</si>
  <si>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</si>
  <si>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</si>
  <si>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</si>
  <si>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</si>
  <si>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</si>
  <si>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</si>
  <si>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</si>
  <si>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</si>
  <si>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</si>
  <si>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</si>
  <si>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</si>
  <si>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</si>
  <si>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</si>
  <si>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</si>
  <si>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</si>
  <si>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</si>
  <si>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</si>
  <si>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</si>
  <si>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</si>
  <si>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</si>
  <si>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</si>
  <si>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</si>
  <si>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</si>
  <si>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</si>
  <si>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</si>
  <si>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</si>
  <si>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</si>
  <si>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</si>
  <si>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</si>
  <si>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</si>
  <si>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</si>
  <si>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</si>
  <si>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</si>
  <si>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</si>
  <si>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</si>
  <si>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</si>
  <si>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</si>
  <si>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</si>
  <si>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</si>
  <si>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</si>
  <si>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</si>
  <si>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</si>
  <si>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</si>
  <si>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</si>
  <si>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</si>
  <si>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</si>
  <si>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</si>
  <si>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</si>
  <si>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</si>
  <si>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</si>
  <si>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</si>
  <si>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</si>
  <si>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</si>
  <si>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</si>
  <si>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</si>
  <si>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</si>
  <si>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</si>
  <si>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</si>
  <si>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</si>
  <si>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</si>
  <si>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</si>
  <si>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</si>
  <si>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</si>
  <si>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</si>
  <si>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</si>
  <si>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</si>
  <si>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</si>
  <si>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</si>
  <si>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</si>
  <si>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</si>
  <si>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</si>
  <si>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</si>
  <si>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</si>
  <si>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</si>
  <si>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</si>
  <si>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</si>
  <si>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</si>
  <si>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</si>
  <si>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</si>
  <si>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</si>
  <si>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</si>
  <si>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</si>
  <si>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</si>
  <si>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</si>
  <si>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</si>
  <si>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</si>
  <si>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</si>
  <si>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</si>
  <si>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</si>
  <si>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</si>
  <si>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</si>
  <si>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</si>
  <si>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</si>
  <si>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</si>
  <si>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</si>
  <si>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</si>
  <si>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</si>
  <si>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</si>
  <si>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</si>
  <si>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</si>
  <si>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</si>
  <si>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</si>
  <si>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</si>
  <si>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</si>
  <si>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</si>
  <si>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</si>
  <si>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</si>
  <si>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</si>
  <si>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</si>
  <si>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</si>
  <si>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</si>
  <si>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</si>
  <si>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</si>
  <si>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</si>
  <si>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</si>
  <si>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</si>
  <si>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</si>
  <si>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</si>
  <si>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</si>
  <si>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</si>
  <si>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</si>
  <si>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</si>
  <si>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</si>
  <si>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</si>
  <si>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</si>
  <si>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</si>
  <si>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</si>
  <si>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</si>
  <si>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</si>
  <si>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</si>
  <si>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</si>
  <si>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</si>
  <si>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</si>
  <si>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</si>
  <si>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</si>
  <si>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</si>
  <si>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</si>
  <si>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</si>
  <si>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</si>
  <si>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</si>
  <si>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</si>
  <si>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</si>
  <si>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</si>
  <si>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</si>
  <si>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</si>
  <si>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</si>
  <si>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</si>
  <si>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</si>
  <si>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</si>
  <si>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</si>
  <si>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</si>
  <si>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</si>
  <si>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</si>
  <si>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</si>
  <si>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</si>
  <si>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</si>
  <si>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</si>
  <si>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</si>
  <si>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</si>
  <si>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</si>
  <si>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</si>
  <si>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</si>
  <si>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</si>
  <si>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</si>
  <si>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</si>
  <si>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</si>
  <si>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</si>
  <si>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</si>
  <si>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</si>
  <si>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</si>
  <si>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</si>
  <si>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</si>
  <si>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</si>
  <si>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</si>
  <si>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</si>
  <si>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</si>
  <si>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</si>
  <si>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</si>
  <si>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</si>
  <si>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</si>
  <si>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</si>
  <si>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</si>
  <si>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</si>
  <si>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</si>
  <si>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</si>
  <si>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</si>
  <si>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</si>
  <si>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</si>
  <si>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</si>
  <si>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</si>
  <si>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</si>
  <si>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</si>
  <si>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</si>
  <si>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</si>
  <si>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</si>
  <si>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</si>
  <si>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</si>
  <si>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</si>
  <si>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</si>
  <si>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</si>
  <si>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</si>
  <si>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</si>
  <si>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</si>
  <si>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</si>
  <si>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</si>
  <si>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</si>
  <si>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</si>
  <si>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</si>
  <si>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</si>
  <si>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</si>
  <si>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</si>
  <si>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</si>
  <si>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</si>
  <si>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</si>
  <si>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</si>
  <si>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</si>
  <si>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</si>
  <si>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</si>
  <si>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</si>
  <si>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</si>
  <si>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</si>
  <si>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</si>
  <si>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</si>
  <si>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</si>
  <si>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</si>
  <si>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</si>
  <si>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</si>
  <si>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</si>
  <si>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</si>
  <si>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</si>
  <si>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</si>
  <si>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</si>
  <si>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</si>
  <si>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</si>
  <si>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</si>
  <si>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</si>
  <si>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</si>
  <si>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</si>
  <si>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</si>
  <si>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</si>
  <si>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</si>
  <si>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</si>
  <si>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</si>
  <si>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</si>
  <si>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</si>
  <si>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</si>
  <si>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</si>
  <si>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</si>
  <si>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</si>
  <si>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</si>
  <si>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</si>
  <si>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</si>
  <si>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</si>
  <si>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</si>
  <si>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</si>
  <si>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</si>
  <si>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</si>
  <si>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</si>
  <si>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</si>
  <si>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</si>
  <si>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</si>
  <si>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</si>
  <si>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</si>
  <si>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</si>
  <si>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</si>
  <si>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</si>
  <si>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</si>
  <si>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</si>
  <si>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</si>
  <si>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</si>
  <si>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</si>
  <si>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</si>
  <si>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</si>
  <si>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</si>
  <si>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</si>
  <si>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</si>
  <si>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</si>
  <si>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</si>
  <si>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</si>
  <si>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</si>
  <si>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</si>
  <si>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</si>
  <si>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</si>
  <si>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</si>
  <si>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</si>
  <si>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</si>
  <si>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</si>
  <si>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</si>
  <si>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</si>
  <si>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</si>
  <si>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</si>
  <si>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</si>
  <si>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</si>
  <si>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</si>
  <si>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</si>
  <si>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</si>
  <si>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</si>
  <si>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</si>
  <si>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</si>
  <si>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</si>
  <si>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</si>
  <si>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</si>
  <si>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</si>
  <si>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</si>
  <si>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</si>
  <si>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</si>
  <si>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</si>
  <si>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</si>
  <si>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</si>
  <si>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</si>
  <si>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</si>
  <si>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</si>
  <si>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</si>
  <si>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</si>
  <si>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</si>
  <si>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</si>
  <si>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</si>
  <si>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</si>
  <si>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</si>
  <si>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</si>
  <si>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</si>
  <si>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</si>
  <si>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</si>
  <si>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</si>
  <si>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</si>
  <si>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</si>
  <si>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</si>
  <si>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</si>
  <si>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</si>
  <si>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</si>
  <si>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</si>
  <si>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</si>
  <si>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</si>
  <si>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</si>
  <si>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</si>
  <si>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</si>
  <si>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</si>
  <si>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</si>
  <si>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</si>
  <si>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</si>
  <si>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</si>
  <si>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</si>
  <si>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</si>
  <si>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</si>
  <si>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</si>
  <si>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</si>
  <si>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</si>
  <si>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</si>
  <si>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</si>
  <si>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</si>
  <si>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</si>
  <si>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</si>
  <si>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</si>
  <si>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</si>
  <si>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имени М.В.Ломоносова</t>
  </si>
  <si>
    <t>Московского государственного университета имени М.В.Ломоносова</t>
  </si>
  <si>
    <t xml:space="preserve"> Московский государственный университет имени М.В. Ломоносова   </t>
  </si>
  <si>
    <t>вид подготовки</t>
  </si>
  <si>
    <t>форма обучения</t>
  </si>
  <si>
    <t>курс</t>
  </si>
  <si>
    <t>семестр</t>
  </si>
  <si>
    <t>Наименование курса</t>
  </si>
  <si>
    <t>аудиторная нагрузка</t>
  </si>
  <si>
    <t>лекций</t>
  </si>
  <si>
    <t>семинаров</t>
  </si>
  <si>
    <t>лабораторных</t>
  </si>
  <si>
    <t>прктических</t>
  </si>
  <si>
    <t>форма отчетности</t>
  </si>
  <si>
    <t>экзамен</t>
  </si>
  <si>
    <t>зачет</t>
  </si>
  <si>
    <t>уточняемый</t>
  </si>
  <si>
    <t>обработка</t>
  </si>
  <si>
    <t>экзам.  группа</t>
  </si>
  <si>
    <t>количество студентов</t>
  </si>
  <si>
    <t>Данные о объеме педагогической нагрузки по учебным планам</t>
  </si>
  <si>
    <t>В. А. Садовничий</t>
  </si>
  <si>
    <t>академик РАН</t>
  </si>
  <si>
    <t>ВЫСШАЯ ШКОЛА ИННОВАЦИОННОГО БИЗНЕСА (ФАКУЛЬТЕТ)</t>
  </si>
  <si>
    <t>ММ_ ГЕОЛОГИЯ_ИБ</t>
  </si>
  <si>
    <t xml:space="preserve">МАГИСТР                                                                                                                                                         </t>
  </si>
  <si>
    <t>2 года</t>
  </si>
  <si>
    <t>направление</t>
  </si>
  <si>
    <t>05.04.01 "Геология"</t>
  </si>
  <si>
    <t xml:space="preserve">  соответствует ОС_МГУ магистра по направлению 05.04.01 "Геология"</t>
  </si>
  <si>
    <t>=</t>
  </si>
  <si>
    <t>БАЗ</t>
  </si>
  <si>
    <t>БАЗОВАЯ ЧАСТЬ</t>
  </si>
  <si>
    <t>Б-ГЭС</t>
  </si>
  <si>
    <t>Гуманитарный, социальный и экономический</t>
  </si>
  <si>
    <t>Иностранный язык</t>
  </si>
  <si>
    <t>2,0</t>
  </si>
  <si>
    <t>Философия естествознания</t>
  </si>
  <si>
    <t>Б-ОПД</t>
  </si>
  <si>
    <t>Общепрофессиональный</t>
  </si>
  <si>
    <t>История и методология геологических наук</t>
  </si>
  <si>
    <t>Современные проблемы геологии</t>
  </si>
  <si>
    <t>1,0</t>
  </si>
  <si>
    <t>Правовые основы недропользования</t>
  </si>
  <si>
    <t>Экономика природопользования</t>
  </si>
  <si>
    <t>ВАРИА</t>
  </si>
  <si>
    <t>ВАРИАТИВНАЯ ЧАСТЬ</t>
  </si>
  <si>
    <t>В-ГЭС</t>
  </si>
  <si>
    <t>Гуманитарные курсы по выбору</t>
  </si>
  <si>
    <t>1,3</t>
  </si>
  <si>
    <t>1,2</t>
  </si>
  <si>
    <t>В-ЕН</t>
  </si>
  <si>
    <t>Естественно-научный</t>
  </si>
  <si>
    <t>Общепрофессиональные дисциплины по выбору</t>
  </si>
  <si>
    <t>В-ПД</t>
  </si>
  <si>
    <t>Профессиональный</t>
  </si>
  <si>
    <t>Дисциплины магистерской программы</t>
  </si>
  <si>
    <t>Дисциплины магистерских программ по выбору</t>
  </si>
  <si>
    <t>Пр_НИР</t>
  </si>
  <si>
    <t>Практики и научно-исследовательская работа</t>
  </si>
  <si>
    <t>Прак</t>
  </si>
  <si>
    <t>Практики</t>
  </si>
  <si>
    <t>Учебно-исследовательская</t>
  </si>
  <si>
    <t>0,0</t>
  </si>
  <si>
    <t>Научно-педагогическая</t>
  </si>
  <si>
    <t>Научно-исследовательская</t>
  </si>
  <si>
    <t>2,3</t>
  </si>
  <si>
    <t>Преддипломная</t>
  </si>
  <si>
    <t>НИР</t>
  </si>
  <si>
    <t>Научно-исследовательской работа</t>
  </si>
  <si>
    <t>Научно-исследовательская работа</t>
  </si>
  <si>
    <t>ГИА</t>
  </si>
  <si>
    <t>ГОСУДАРСТВЕННАЯ ИТОГОВАЯ АТТЕСТАЦИЯ</t>
  </si>
  <si>
    <t>И_ГЭ</t>
  </si>
  <si>
    <t>Государственные экзамены</t>
  </si>
  <si>
    <t>Междисциплинарный экзамен по направлению "Геология"</t>
  </si>
  <si>
    <t>ИВР</t>
  </si>
  <si>
    <t>Выпускные работы и проекты</t>
  </si>
  <si>
    <t>Защита выпускной квалификационной работы (магистерской диссертации)</t>
  </si>
  <si>
    <t>8,3</t>
  </si>
  <si>
    <t>9,3</t>
  </si>
  <si>
    <t>4,0</t>
  </si>
  <si>
    <t>17,0</t>
  </si>
  <si>
    <t>18,0</t>
  </si>
  <si>
    <t>21,0</t>
  </si>
  <si>
    <t>9,0</t>
  </si>
  <si>
    <t>0,7</t>
  </si>
  <si>
    <t>0,6</t>
  </si>
  <si>
    <t>0,9</t>
  </si>
  <si>
    <t>1,6</t>
  </si>
  <si>
    <t>86,0</t>
  </si>
  <si>
    <t>Структурная геология</t>
  </si>
  <si>
    <t>Построение геологических моделей месторождений</t>
  </si>
  <si>
    <t>Математическая обработка сейсмических данных</t>
  </si>
  <si>
    <t>Геофизические исследования скважин</t>
  </si>
  <si>
    <t>Трехмерная сейсморазведка при поисках углеводородов</t>
  </si>
  <si>
    <t>Разработка нефтяных и газовых месторождений</t>
  </si>
  <si>
    <t>Седиментация в Мировом океане</t>
  </si>
  <si>
    <t>3,0</t>
  </si>
  <si>
    <t>11,0</t>
  </si>
  <si>
    <t>1,2,3,3,3,3,3</t>
  </si>
  <si>
    <t>Сумма по подплану мп_гг иссл.н_г месторождений</t>
  </si>
  <si>
    <t>12,0</t>
  </si>
  <si>
    <t>13,0</t>
  </si>
  <si>
    <t>и по подплану мп_гг иссл.н_г месторождений</t>
  </si>
  <si>
    <t>20,3</t>
  </si>
  <si>
    <t>22,3</t>
  </si>
  <si>
    <t>15,0</t>
  </si>
  <si>
    <t>31,0</t>
  </si>
  <si>
    <t>29,0</t>
  </si>
  <si>
    <t>30,0</t>
  </si>
  <si>
    <t>120,0</t>
  </si>
  <si>
    <t>Комплексная интерпретация геолого-геофизических данных</t>
  </si>
  <si>
    <t>Статистические методы при моделировании месторождений</t>
  </si>
  <si>
    <t>Математические методы обработки геолого-геофизических данных</t>
  </si>
  <si>
    <t>Построение геолого-геофизических моделей месторождений</t>
  </si>
  <si>
    <t>Геолого-промысловые проблемы разработки трудно извлекаемых запасов углеводородов</t>
  </si>
  <si>
    <t>Гидродинамическое моделирование</t>
  </si>
  <si>
    <t>Информационные технологии в нефтегазовой отрасли</t>
  </si>
  <si>
    <t>Сумма по подплану мм_гг_и_в модел мест.углеводородов</t>
  </si>
  <si>
    <t>и по подплану мм_гг_и_в модел мест.углеводородов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</si>
</sst>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0"/>
    <numFmt numFmtId="190" formatCode="0.00;[Red]0.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sz val="10"/>
      <name val="Times New Roman Cyr"/>
      <family val="0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6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justify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21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Continuous" vertical="center" wrapText="1"/>
    </xf>
    <xf numFmtId="0" fontId="4" fillId="0" borderId="3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8" fillId="0" borderId="26" xfId="0" applyFont="1" applyFill="1" applyBorder="1" applyAlignment="1">
      <alignment horizontal="centerContinuous" vertical="center" wrapText="1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center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25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39" xfId="0" applyFont="1" applyFill="1" applyBorder="1" applyAlignment="1">
      <alignment horizontal="centerContinuous"/>
    </xf>
    <xf numFmtId="0" fontId="4" fillId="0" borderId="40" xfId="0" applyFont="1" applyFill="1" applyBorder="1" applyAlignment="1">
      <alignment horizontal="centerContinuous" wrapText="1"/>
    </xf>
    <xf numFmtId="0" fontId="4" fillId="0" borderId="41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5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Continuous" vertical="center"/>
    </xf>
    <xf numFmtId="0" fontId="4" fillId="0" borderId="32" xfId="0" applyFont="1" applyFill="1" applyBorder="1" applyAlignment="1">
      <alignment horizontal="centerContinuous" vertical="center"/>
    </xf>
    <xf numFmtId="0" fontId="4" fillId="0" borderId="59" xfId="0" applyFont="1" applyFill="1" applyBorder="1" applyAlignment="1">
      <alignment horizontal="centerContinuous" vertical="center"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6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justify" vertical="center" textRotation="90"/>
    </xf>
    <xf numFmtId="0" fontId="4" fillId="0" borderId="65" xfId="0" applyFont="1" applyFill="1" applyBorder="1" applyAlignment="1">
      <alignment horizontal="justify" vertical="center" textRotation="90"/>
    </xf>
    <xf numFmtId="0" fontId="4" fillId="0" borderId="25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67" xfId="0" applyFont="1" applyBorder="1" applyAlignment="1">
      <alignment horizontal="justify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6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Continuous" vertical="center"/>
    </xf>
    <xf numFmtId="0" fontId="4" fillId="0" borderId="44" xfId="0" applyFont="1" applyFill="1" applyBorder="1" applyAlignment="1">
      <alignment horizontal="centerContinuous" vertical="center"/>
    </xf>
    <xf numFmtId="0" fontId="4" fillId="0" borderId="70" xfId="0" applyFont="1" applyFill="1" applyBorder="1" applyAlignment="1">
      <alignment horizontal="centerContinuous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Continuous"/>
    </xf>
    <xf numFmtId="0" fontId="4" fillId="0" borderId="71" xfId="0" applyFont="1" applyFill="1" applyBorder="1" applyAlignment="1">
      <alignment horizontal="centerContinuous"/>
    </xf>
    <xf numFmtId="0" fontId="4" fillId="0" borderId="36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7" fillId="0" borderId="7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justify" vertical="center"/>
    </xf>
    <xf numFmtId="0" fontId="4" fillId="0" borderId="40" xfId="0" applyFont="1" applyFill="1" applyBorder="1" applyAlignment="1">
      <alignment horizontal="justify" vertical="center"/>
    </xf>
    <xf numFmtId="0" fontId="4" fillId="0" borderId="41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4" fillId="0" borderId="2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4" fillId="0" borderId="7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6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26" xfId="0" applyFont="1" applyBorder="1" applyAlignment="1">
      <alignment horizontal="right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 horizontal="left" indent="7"/>
    </xf>
    <xf numFmtId="0" fontId="11" fillId="0" borderId="26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1" fillId="0" borderId="26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shrinkToFi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/>
    </xf>
    <xf numFmtId="0" fontId="4" fillId="0" borderId="35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4" fillId="0" borderId="13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4" fillId="0" borderId="7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horizontal="center"/>
    </xf>
    <xf numFmtId="0" fontId="11" fillId="0" borderId="26" xfId="0" applyFont="1" applyBorder="1" applyAlignment="1">
      <alignment textRotation="90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textRotation="90"/>
    </xf>
    <xf numFmtId="0" fontId="0" fillId="0" borderId="26" xfId="0" applyBorder="1" applyAlignment="1">
      <alignment vertical="center" wrapText="1"/>
    </xf>
    <xf numFmtId="0" fontId="11" fillId="0" borderId="26" xfId="0" applyFont="1" applyBorder="1" applyAlignment="1">
      <alignment vertical="center" textRotation="90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11" fillId="0" borderId="26" xfId="0" applyFont="1" applyBorder="1" applyAlignment="1">
      <alignment horizontal="center" vertical="center" textRotation="90" wrapText="1" shrinkToFi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1" fillId="0" borderId="8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vertical="center" wrapText="1"/>
    </xf>
    <xf numFmtId="0" fontId="0" fillId="0" borderId="80" xfId="0" applyFill="1" applyBorder="1" applyAlignment="1">
      <alignment/>
    </xf>
    <xf numFmtId="0" fontId="0" fillId="0" borderId="0" xfId="53" applyFont="1" applyFill="1">
      <alignment/>
      <protection/>
    </xf>
    <xf numFmtId="0" fontId="11" fillId="0" borderId="80" xfId="0" applyFont="1" applyFill="1" applyBorder="1" applyAlignment="1">
      <alignment horizontal="center" vertical="center" textRotation="90" wrapText="1"/>
    </xf>
    <xf numFmtId="0" fontId="11" fillId="0" borderId="80" xfId="0" applyFont="1" applyFill="1" applyBorder="1" applyAlignment="1">
      <alignment horizontal="center" vertical="center" textRotation="90"/>
    </xf>
    <xf numFmtId="0" fontId="11" fillId="0" borderId="26" xfId="0" applyFont="1" applyBorder="1" applyAlignment="1">
      <alignment/>
    </xf>
    <xf numFmtId="19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81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4" fillId="0" borderId="83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vertical="justify"/>
    </xf>
    <xf numFmtId="0" fontId="4" fillId="0" borderId="46" xfId="0" applyFont="1" applyFill="1" applyBorder="1" applyAlignment="1">
      <alignment horizontal="left" vertical="justify"/>
    </xf>
    <xf numFmtId="0" fontId="4" fillId="0" borderId="40" xfId="0" applyFont="1" applyFill="1" applyBorder="1" applyAlignment="1">
      <alignment horizontal="center"/>
    </xf>
    <xf numFmtId="0" fontId="7" fillId="0" borderId="7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59" xfId="0" applyBorder="1" applyAlignment="1">
      <alignment horizontal="center"/>
    </xf>
    <xf numFmtId="0" fontId="4" fillId="0" borderId="57" xfId="0" applyFont="1" applyFill="1" applyBorder="1" applyAlignment="1">
      <alignment horizontal="center" vertical="justify" textRotation="90"/>
    </xf>
    <xf numFmtId="0" fontId="4" fillId="0" borderId="63" xfId="0" applyFont="1" applyFill="1" applyBorder="1" applyAlignment="1">
      <alignment horizontal="center" vertical="justify" textRotation="90"/>
    </xf>
    <xf numFmtId="0" fontId="4" fillId="0" borderId="35" xfId="0" applyFont="1" applyFill="1" applyBorder="1" applyAlignment="1">
      <alignment horizontal="center" vertical="justify" textRotation="90"/>
    </xf>
    <xf numFmtId="0" fontId="4" fillId="0" borderId="0" xfId="0" applyFont="1" applyFill="1" applyBorder="1" applyAlignment="1">
      <alignment horizontal="center" vertical="justify" textRotation="90"/>
    </xf>
    <xf numFmtId="0" fontId="4" fillId="0" borderId="34" xfId="0" applyFont="1" applyFill="1" applyBorder="1" applyAlignment="1">
      <alignment horizontal="center" vertical="justify" textRotation="90"/>
    </xf>
    <xf numFmtId="0" fontId="4" fillId="0" borderId="26" xfId="0" applyFont="1" applyFill="1" applyBorder="1" applyAlignment="1">
      <alignment horizontal="center" vertical="justify" textRotation="90"/>
    </xf>
    <xf numFmtId="0" fontId="4" fillId="0" borderId="10" xfId="0" applyFont="1" applyFill="1" applyBorder="1" applyAlignment="1">
      <alignment horizontal="center" vertical="justify" textRotation="90"/>
    </xf>
    <xf numFmtId="0" fontId="4" fillId="0" borderId="32" xfId="0" applyFont="1" applyFill="1" applyBorder="1" applyAlignment="1">
      <alignment horizontal="left"/>
    </xf>
    <xf numFmtId="0" fontId="0" fillId="0" borderId="75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7" fillId="0" borderId="85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86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1" fillId="0" borderId="2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16" xfId="0" applyFont="1" applyFill="1" applyBorder="1" applyAlignment="1">
      <alignment/>
    </xf>
    <xf numFmtId="0" fontId="0" fillId="0" borderId="20" xfId="0" applyBorder="1" applyAlignment="1">
      <alignment/>
    </xf>
    <xf numFmtId="0" fontId="7" fillId="0" borderId="15" xfId="0" applyFont="1" applyFill="1" applyBorder="1" applyAlignment="1">
      <alignment/>
    </xf>
    <xf numFmtId="0" fontId="7" fillId="0" borderId="33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 vertical="center"/>
    </xf>
    <xf numFmtId="0" fontId="4" fillId="0" borderId="64" xfId="0" applyFont="1" applyFill="1" applyBorder="1" applyAlignment="1">
      <alignment horizontal="center" vertical="justify" textRotation="90"/>
    </xf>
    <xf numFmtId="0" fontId="4" fillId="0" borderId="61" xfId="0" applyFont="1" applyFill="1" applyBorder="1" applyAlignment="1">
      <alignment horizontal="center" vertical="justify" textRotation="90"/>
    </xf>
    <xf numFmtId="0" fontId="4" fillId="0" borderId="75" xfId="0" applyFont="1" applyFill="1" applyBorder="1" applyAlignment="1">
      <alignment horizontal="center" vertical="justify" textRotation="90"/>
    </xf>
    <xf numFmtId="0" fontId="4" fillId="0" borderId="86" xfId="0" applyFont="1" applyFill="1" applyBorder="1" applyAlignment="1">
      <alignment horizontal="center" vertical="justify" textRotation="90"/>
    </xf>
    <xf numFmtId="0" fontId="4" fillId="0" borderId="60" xfId="0" applyFont="1" applyFill="1" applyBorder="1" applyAlignment="1">
      <alignment horizontal="center" vertical="justify" textRotation="90"/>
    </xf>
    <xf numFmtId="0" fontId="4" fillId="0" borderId="74" xfId="0" applyFont="1" applyFill="1" applyBorder="1" applyAlignment="1">
      <alignment horizontal="center" vertical="justify" textRotation="90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4" fillId="0" borderId="53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justify" textRotation="90"/>
    </xf>
    <xf numFmtId="0" fontId="4" fillId="0" borderId="77" xfId="0" applyFont="1" applyFill="1" applyBorder="1" applyAlignment="1">
      <alignment horizontal="center" vertical="justify" textRotation="90"/>
    </xf>
    <xf numFmtId="0" fontId="4" fillId="0" borderId="85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 vertical="justify" textRotation="90"/>
    </xf>
    <xf numFmtId="0" fontId="4" fillId="0" borderId="55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65" xfId="0" applyFont="1" applyFill="1" applyBorder="1" applyAlignment="1">
      <alignment horizontal="center" vertical="justify" textRotation="90"/>
    </xf>
    <xf numFmtId="0" fontId="4" fillId="0" borderId="62" xfId="0" applyFont="1" applyFill="1" applyBorder="1" applyAlignment="1">
      <alignment horizontal="center" vertical="justify" textRotation="90"/>
    </xf>
    <xf numFmtId="0" fontId="4" fillId="0" borderId="76" xfId="0" applyFont="1" applyFill="1" applyBorder="1" applyAlignment="1">
      <alignment horizontal="center" vertical="justify" textRotation="90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52" xfId="0" applyFont="1" applyFill="1" applyBorder="1" applyAlignment="1">
      <alignment horizontal="center" vertical="justify" textRotation="90"/>
    </xf>
    <xf numFmtId="0" fontId="4" fillId="0" borderId="54" xfId="0" applyFont="1" applyFill="1" applyBorder="1" applyAlignment="1">
      <alignment horizontal="center" vertical="justify" textRotation="90"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83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4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justify"/>
    </xf>
    <xf numFmtId="0" fontId="4" fillId="0" borderId="57" xfId="0" applyFont="1" applyFill="1" applyBorder="1" applyAlignment="1">
      <alignment horizontal="center" textRotation="90"/>
    </xf>
    <xf numFmtId="0" fontId="4" fillId="0" borderId="63" xfId="0" applyFont="1" applyFill="1" applyBorder="1" applyAlignment="1">
      <alignment horizontal="center" textRotation="90"/>
    </xf>
    <xf numFmtId="0" fontId="4" fillId="0" borderId="78" xfId="0" applyFont="1" applyFill="1" applyBorder="1" applyAlignment="1">
      <alignment horizontal="center" textRotation="90"/>
    </xf>
    <xf numFmtId="0" fontId="4" fillId="0" borderId="0" xfId="0" applyFont="1" applyFill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justify" textRotation="90"/>
    </xf>
    <xf numFmtId="0" fontId="4" fillId="0" borderId="73" xfId="0" applyFont="1" applyFill="1" applyBorder="1" applyAlignment="1">
      <alignment horizontal="center" vertical="justify" textRotation="90"/>
    </xf>
    <xf numFmtId="0" fontId="4" fillId="0" borderId="66" xfId="0" applyFont="1" applyFill="1" applyBorder="1" applyAlignment="1">
      <alignment horizontal="center" vertical="justify" textRotation="90"/>
    </xf>
    <xf numFmtId="0" fontId="4" fillId="0" borderId="82" xfId="0" applyFont="1" applyFill="1" applyBorder="1" applyAlignment="1">
      <alignment horizontal="center" vertical="justify" textRotation="90"/>
    </xf>
    <xf numFmtId="0" fontId="4" fillId="0" borderId="41" xfId="0" applyFont="1" applyFill="1" applyBorder="1" applyAlignment="1">
      <alignment horizontal="center" vertical="justify" textRotation="90"/>
    </xf>
    <xf numFmtId="0" fontId="7" fillId="0" borderId="43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justify" vertical="center"/>
    </xf>
    <xf numFmtId="0" fontId="4" fillId="0" borderId="35" xfId="0" applyFont="1" applyFill="1" applyBorder="1" applyAlignment="1">
      <alignment horizontal="justify" vertical="center"/>
    </xf>
    <xf numFmtId="0" fontId="4" fillId="0" borderId="58" xfId="0" applyFont="1" applyFill="1" applyBorder="1" applyAlignment="1">
      <alignment horizontal="justify" vertical="center"/>
    </xf>
    <xf numFmtId="0" fontId="4" fillId="0" borderId="67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4" fillId="0" borderId="68" xfId="0" applyFont="1" applyFill="1" applyBorder="1" applyAlignment="1">
      <alignment horizontal="justify" vertical="center"/>
    </xf>
    <xf numFmtId="0" fontId="4" fillId="0" borderId="52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7" fillId="0" borderId="5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7" fillId="0" borderId="5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77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33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0" fillId="0" borderId="54" xfId="0" applyFont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0" fillId="0" borderId="59" xfId="0" applyBorder="1" applyAlignment="1">
      <alignment horizontal="center" vertical="center"/>
    </xf>
    <xf numFmtId="4" fontId="7" fillId="0" borderId="0" xfId="0" applyNumberFormat="1" applyFont="1" applyFill="1" applyBorder="1" applyAlignment="1">
      <alignment/>
    </xf>
    <xf numFmtId="0" fontId="11" fillId="0" borderId="79" xfId="0" applyFont="1" applyBorder="1" applyAlignment="1">
      <alignment/>
    </xf>
    <xf numFmtId="0" fontId="4" fillId="0" borderId="5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58" xfId="0" applyFont="1" applyFill="1" applyBorder="1" applyAlignment="1">
      <alignment textRotation="90"/>
    </xf>
    <xf numFmtId="0" fontId="0" fillId="0" borderId="79" xfId="0" applyBorder="1" applyAlignment="1">
      <alignment/>
    </xf>
    <xf numFmtId="2" fontId="7" fillId="0" borderId="15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14" fillId="0" borderId="6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9" xfId="0" applyBorder="1" applyAlignment="1">
      <alignment horizontal="center"/>
    </xf>
    <xf numFmtId="0" fontId="4" fillId="0" borderId="72" xfId="0" applyFont="1" applyFill="1" applyBorder="1" applyAlignment="1">
      <alignment textRotation="90"/>
    </xf>
    <xf numFmtId="0" fontId="0" fillId="0" borderId="36" xfId="0" applyBorder="1" applyAlignment="1">
      <alignment/>
    </xf>
    <xf numFmtId="0" fontId="4" fillId="0" borderId="7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2" fontId="4" fillId="0" borderId="15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45" xfId="0" applyFont="1" applyFill="1" applyBorder="1" applyAlignment="1">
      <alignment horizontal="center" vertical="justify"/>
    </xf>
    <xf numFmtId="0" fontId="4" fillId="0" borderId="18" xfId="0" applyFont="1" applyFill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46" xfId="0" applyBorder="1" applyAlignment="1">
      <alignment horizontal="center" vertical="justify"/>
    </xf>
    <xf numFmtId="0" fontId="4" fillId="0" borderId="26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26" xfId="0" applyFont="1" applyBorder="1" applyAlignment="1">
      <alignment horizontal="center"/>
    </xf>
    <xf numFmtId="0" fontId="4" fillId="0" borderId="23" xfId="0" applyFont="1" applyBorder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/>
    </xf>
    <xf numFmtId="0" fontId="11" fillId="0" borderId="40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0" fillId="0" borderId="89" xfId="0" applyBorder="1" applyAlignment="1">
      <alignment/>
    </xf>
    <xf numFmtId="0" fontId="0" fillId="0" borderId="48" xfId="0" applyBorder="1" applyAlignment="1">
      <alignment wrapText="1"/>
    </xf>
    <xf numFmtId="0" fontId="0" fillId="0" borderId="89" xfId="0" applyBorder="1" applyAlignment="1">
      <alignment horizontal="center" vertical="center"/>
    </xf>
    <xf numFmtId="0" fontId="11" fillId="0" borderId="54" xfId="0" applyFont="1" applyBorder="1" applyAlignment="1">
      <alignment wrapText="1"/>
    </xf>
    <xf numFmtId="0" fontId="11" fillId="0" borderId="8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57" xfId="0" applyFont="1" applyBorder="1" applyAlignment="1">
      <alignment horizontal="center" vertical="center" textRotation="90" wrapText="1"/>
    </xf>
    <xf numFmtId="0" fontId="11" fillId="0" borderId="63" xfId="0" applyFont="1" applyBorder="1" applyAlignment="1">
      <alignment horizontal="center" vertical="center" textRotation="90" wrapText="1"/>
    </xf>
    <xf numFmtId="0" fontId="11" fillId="0" borderId="78" xfId="0" applyFont="1" applyBorder="1" applyAlignment="1">
      <alignment horizontal="center" vertical="center" textRotation="90" wrapText="1"/>
    </xf>
    <xf numFmtId="0" fontId="0" fillId="0" borderId="63" xfId="0" applyFont="1" applyBorder="1" applyAlignment="1">
      <alignment horizontal="center" vertical="center" textRotation="90" wrapText="1"/>
    </xf>
    <xf numFmtId="0" fontId="0" fillId="0" borderId="78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42" xfId="0" applyBorder="1" applyAlignment="1">
      <alignment/>
    </xf>
    <xf numFmtId="0" fontId="11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11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оротная сторона УП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1"/>
  <sheetViews>
    <sheetView showGridLines="0" zoomScaleSheetLayoutView="100" zoomScalePageLayoutView="0" workbookViewId="0" topLeftCell="A1">
      <pane ySplit="6" topLeftCell="BM9" activePane="bottomLeft" state="frozen"/>
      <selection pane="topLeft" activeCell="A1" sqref="A1"/>
      <selection pane="bottomLeft" activeCell="A4" sqref="A4:I4"/>
    </sheetView>
  </sheetViews>
  <sheetFormatPr defaultColWidth="9.00390625" defaultRowHeight="12.75" outlineLevelRow="2"/>
  <cols>
    <col min="1" max="1" width="3.75390625" style="2" customWidth="1"/>
    <col min="2" max="2" width="4.25390625" style="2" customWidth="1"/>
    <col min="3" max="3" width="4.75390625" style="2" customWidth="1"/>
    <col min="4" max="4" width="50.125" style="2" customWidth="1"/>
    <col min="5" max="5" width="15.375" style="2" customWidth="1"/>
    <col min="6" max="6" width="5.00390625" style="2" customWidth="1"/>
    <col min="7" max="9" width="5.25390625" style="2" customWidth="1"/>
    <col min="10" max="16384" width="9.125" style="2" customWidth="1"/>
  </cols>
  <sheetData>
    <row r="1" spans="1:9" s="1" customFormat="1" ht="15.75">
      <c r="A1" s="404" t="s">
        <v>0</v>
      </c>
      <c r="B1" s="404"/>
      <c r="C1" s="404"/>
      <c r="D1" s="404"/>
      <c r="E1" s="404"/>
      <c r="F1" s="404"/>
      <c r="G1" s="404"/>
      <c r="H1" s="404"/>
      <c r="I1" s="404"/>
    </row>
    <row r="2" spans="1:9" s="1" customFormat="1" ht="15.75">
      <c r="A2" s="404" t="s">
        <v>1</v>
      </c>
      <c r="B2" s="404"/>
      <c r="C2" s="404"/>
      <c r="D2" s="404"/>
      <c r="E2" s="404"/>
      <c r="F2" s="404"/>
      <c r="G2" s="404"/>
      <c r="H2" s="404"/>
      <c r="I2" s="404"/>
    </row>
    <row r="3" spans="1:9" s="1" customFormat="1" ht="15.75">
      <c r="A3" s="404" t="s">
        <v>391</v>
      </c>
      <c r="B3" s="404"/>
      <c r="C3" s="404"/>
      <c r="D3" s="404"/>
      <c r="E3" s="404"/>
      <c r="F3" s="404"/>
      <c r="G3" s="404"/>
      <c r="H3" s="404"/>
      <c r="I3" s="404"/>
    </row>
    <row r="4" spans="1:9" s="1" customFormat="1" ht="20.25" customHeight="1" thickBot="1">
      <c r="A4" s="405" t="s">
        <v>11</v>
      </c>
      <c r="B4" s="405"/>
      <c r="C4" s="405"/>
      <c r="D4" s="405"/>
      <c r="E4" s="405"/>
      <c r="F4" s="405"/>
      <c r="G4" s="405"/>
      <c r="H4" s="405"/>
      <c r="I4" s="405"/>
    </row>
    <row r="5" spans="1:9" s="3" customFormat="1" ht="30" customHeight="1">
      <c r="A5" s="412" t="s">
        <v>9</v>
      </c>
      <c r="B5" s="396"/>
      <c r="C5" s="397"/>
      <c r="D5" s="411" t="s">
        <v>2</v>
      </c>
      <c r="E5" s="411"/>
      <c r="F5" s="401" t="s">
        <v>10</v>
      </c>
      <c r="G5" s="408" t="s">
        <v>3</v>
      </c>
      <c r="H5" s="409"/>
      <c r="I5" s="410"/>
    </row>
    <row r="6" spans="1:9" s="3" customFormat="1" ht="16.5" thickBot="1">
      <c r="A6" s="398"/>
      <c r="B6" s="399"/>
      <c r="C6" s="400"/>
      <c r="D6" s="4" t="s">
        <v>7</v>
      </c>
      <c r="E6" s="4" t="s">
        <v>8</v>
      </c>
      <c r="F6" s="402"/>
      <c r="G6" s="4" t="s">
        <v>4</v>
      </c>
      <c r="H6" s="4" t="s">
        <v>5</v>
      </c>
      <c r="I6" s="5" t="s">
        <v>6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406"/>
      <c r="D8" s="406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407"/>
      <c r="C10" s="407"/>
      <c r="D10" s="407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sheetProtection/>
  <mergeCells count="10">
    <mergeCell ref="C8:D8"/>
    <mergeCell ref="B10:D10"/>
    <mergeCell ref="G5:I5"/>
    <mergeCell ref="D5:E5"/>
    <mergeCell ref="A5:C6"/>
    <mergeCell ref="F5:F6"/>
    <mergeCell ref="A1:I1"/>
    <mergeCell ref="A2:I2"/>
    <mergeCell ref="A3:I3"/>
    <mergeCell ref="A4:I4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.75">
      <c r="A1" s="589"/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</row>
    <row r="2" spans="1:17" ht="12.75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2.75">
      <c r="A3" s="590" t="s">
        <v>161</v>
      </c>
      <c r="B3" s="590" t="s">
        <v>162</v>
      </c>
      <c r="C3" s="590" t="s">
        <v>163</v>
      </c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</row>
    <row r="4" spans="1:37" ht="12.75">
      <c r="A4" s="591"/>
      <c r="B4" s="590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6" ht="12.75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ht="12.75">
      <c r="B15" s="257"/>
    </row>
  </sheetData>
  <sheetProtection/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76.25390625" style="258" customWidth="1"/>
    <col min="2" max="2" width="42.00390625" style="258" customWidth="1"/>
    <col min="3" max="3" width="20.875" style="258" customWidth="1"/>
  </cols>
  <sheetData>
    <row r="1" ht="12.75">
      <c r="A1" s="259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75390625" style="0" customWidth="1"/>
  </cols>
  <sheetData>
    <row r="1" spans="1:16" ht="12.75">
      <c r="A1" s="589"/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</row>
    <row r="2" ht="12.75">
      <c r="A2" s="255"/>
    </row>
    <row r="3" spans="1:16" s="252" customFormat="1" ht="12.75">
      <c r="A3" s="592"/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</row>
    <row r="4" spans="1:16" s="252" customFormat="1" ht="12.75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ht="12.75">
      <c r="A5" s="590" t="s">
        <v>159</v>
      </c>
      <c r="B5" s="590" t="s">
        <v>160</v>
      </c>
      <c r="C5" s="594"/>
      <c r="D5" s="594"/>
      <c r="E5" s="594"/>
      <c r="F5" s="594"/>
      <c r="G5" s="594"/>
      <c r="H5" s="594"/>
      <c r="I5" s="594"/>
      <c r="J5" s="594"/>
      <c r="K5" s="594"/>
      <c r="L5" s="594"/>
      <c r="M5" s="594"/>
      <c r="N5" s="594"/>
      <c r="O5" s="594"/>
      <c r="P5" s="594"/>
    </row>
    <row r="6" spans="1:16" s="252" customFormat="1" ht="24.75" customHeight="1">
      <c r="A6" s="594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2.75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="255" customFormat="1" ht="12.75"/>
  </sheetData>
  <sheetProtection/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C1">
      <selection activeCell="D5" sqref="D5"/>
    </sheetView>
  </sheetViews>
  <sheetFormatPr defaultColWidth="9.00390625" defaultRowHeight="12.75"/>
  <cols>
    <col min="2" max="2" width="28.125" style="0" bestFit="1" customWidth="1"/>
    <col min="3" max="3" width="31.625" style="0" bestFit="1" customWidth="1"/>
    <col min="4" max="4" width="11.75390625" style="0" bestFit="1" customWidth="1"/>
    <col min="5" max="6" width="14.00390625" style="0" customWidth="1"/>
    <col min="7" max="7" width="8.00390625" style="0" customWidth="1"/>
  </cols>
  <sheetData>
    <row r="2" spans="2:6" ht="15.75">
      <c r="B2" s="595" t="s">
        <v>389</v>
      </c>
      <c r="C2" s="595"/>
      <c r="D2" s="595"/>
      <c r="E2" s="595"/>
      <c r="F2" s="595"/>
    </row>
    <row r="4" spans="1:7" ht="12.75">
      <c r="A4" s="354" t="s">
        <v>228</v>
      </c>
      <c r="B4" s="354" t="s">
        <v>386</v>
      </c>
      <c r="C4" s="354" t="s">
        <v>387</v>
      </c>
      <c r="D4" s="354" t="s">
        <v>139</v>
      </c>
      <c r="E4" s="354" t="s">
        <v>388</v>
      </c>
      <c r="F4" s="354" t="s">
        <v>390</v>
      </c>
      <c r="G4" s="354" t="s">
        <v>279</v>
      </c>
    </row>
    <row r="5" spans="1:7" ht="12.75">
      <c r="A5" s="356"/>
      <c r="B5" s="283"/>
      <c r="C5" s="283"/>
      <c r="D5" s="357"/>
      <c r="G5" s="355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 alignWithMargins="0"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5">
      <c r="A2" s="596"/>
      <c r="B2" s="588"/>
      <c r="C2" s="588"/>
    </row>
    <row r="4" spans="1:5" ht="12.75">
      <c r="A4" s="242" t="s">
        <v>191</v>
      </c>
      <c r="B4" s="242" t="s">
        <v>192</v>
      </c>
      <c r="C4" s="242" t="s">
        <v>164</v>
      </c>
      <c r="D4" s="296" t="s">
        <v>228</v>
      </c>
      <c r="E4" s="296" t="s">
        <v>250</v>
      </c>
    </row>
    <row r="5" spans="1:5" ht="12.75">
      <c r="A5" s="260"/>
      <c r="B5" s="260"/>
      <c r="C5" s="261"/>
      <c r="D5" s="297"/>
      <c r="E5" s="304"/>
    </row>
  </sheetData>
  <sheetProtection/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5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265" customWidth="1"/>
    <col min="5" max="5" width="3.75390625" style="266" customWidth="1"/>
    <col min="6" max="6" width="4.00390625" style="0" customWidth="1"/>
    <col min="7" max="7" width="78.25390625" style="257" customWidth="1"/>
    <col min="8" max="8" width="9.375" style="0" customWidth="1"/>
    <col min="9" max="9" width="10.625" style="0" customWidth="1"/>
    <col min="11" max="11" width="7.625" style="0" customWidth="1"/>
  </cols>
  <sheetData>
    <row r="1" spans="1:10" ht="12.75">
      <c r="A1" s="264"/>
      <c r="B1" s="264"/>
      <c r="C1" s="590" t="s">
        <v>166</v>
      </c>
      <c r="D1" s="590"/>
      <c r="E1" s="590"/>
      <c r="F1" s="590"/>
      <c r="G1" s="590"/>
      <c r="H1" s="242"/>
      <c r="I1" s="242"/>
      <c r="J1" s="242"/>
    </row>
    <row r="2" spans="1:10" s="279" customFormat="1" ht="83.25" customHeight="1">
      <c r="A2" s="295" t="s">
        <v>172</v>
      </c>
      <c r="B2" s="295" t="s">
        <v>173</v>
      </c>
      <c r="C2" s="295" t="s">
        <v>167</v>
      </c>
      <c r="D2" s="295" t="s">
        <v>168</v>
      </c>
      <c r="E2" s="295" t="s">
        <v>169</v>
      </c>
      <c r="F2" s="295" t="s">
        <v>170</v>
      </c>
      <c r="G2" s="263" t="s">
        <v>171</v>
      </c>
      <c r="H2" s="263" t="s">
        <v>165</v>
      </c>
      <c r="I2" s="262" t="s">
        <v>237</v>
      </c>
      <c r="J2" s="340" t="s">
        <v>284</v>
      </c>
    </row>
    <row r="3" spans="3:13" ht="12.75">
      <c r="C3" s="239"/>
      <c r="F3" s="252"/>
      <c r="G3" s="341"/>
      <c r="J3" s="252"/>
      <c r="M3" s="256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298"/>
      <c r="B2" s="598" t="s">
        <v>243</v>
      </c>
      <c r="C2" s="598"/>
      <c r="D2" s="598"/>
      <c r="E2" s="598"/>
      <c r="F2" s="598"/>
      <c r="G2" s="598"/>
      <c r="H2" s="598"/>
      <c r="I2" s="598"/>
      <c r="J2" s="598"/>
      <c r="K2" s="598"/>
      <c r="L2" s="598"/>
    </row>
    <row r="3" spans="1:12" ht="12.75">
      <c r="A3" s="299"/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</row>
    <row r="4" spans="1:12" ht="12.75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600" t="s">
        <v>242</v>
      </c>
      <c r="B5" s="600"/>
      <c r="C5" s="301" t="s">
        <v>251</v>
      </c>
      <c r="D5" s="301" t="s">
        <v>245</v>
      </c>
      <c r="E5" s="301" t="s">
        <v>253</v>
      </c>
      <c r="F5" s="301" t="s">
        <v>254</v>
      </c>
      <c r="G5" s="301" t="s">
        <v>255</v>
      </c>
      <c r="H5" s="301" t="s">
        <v>256</v>
      </c>
      <c r="I5" s="301" t="s">
        <v>257</v>
      </c>
      <c r="J5" s="301" t="s">
        <v>252</v>
      </c>
      <c r="K5" s="600" t="s">
        <v>244</v>
      </c>
      <c r="L5" s="600" t="s">
        <v>245</v>
      </c>
    </row>
    <row r="6" spans="1:12" ht="12.75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597"/>
      <c r="L6" s="597"/>
    </row>
  </sheetData>
  <sheetProtection/>
  <mergeCells count="5">
    <mergeCell ref="K6:L6"/>
    <mergeCell ref="B2:L2"/>
    <mergeCell ref="B3:L3"/>
    <mergeCell ref="K5:L5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.75">
      <c r="A2" s="601" t="s">
        <v>164</v>
      </c>
      <c r="B2" s="603" t="s">
        <v>241</v>
      </c>
      <c r="C2" s="603"/>
      <c r="D2" s="603"/>
      <c r="E2" s="604" t="s">
        <v>233</v>
      </c>
      <c r="F2" s="605"/>
      <c r="G2" s="475"/>
      <c r="H2" s="603" t="s">
        <v>240</v>
      </c>
      <c r="I2" s="603"/>
    </row>
    <row r="3" spans="1:9" ht="69.75" customHeight="1">
      <c r="A3" s="602"/>
      <c r="B3" s="285" t="s">
        <v>199</v>
      </c>
      <c r="C3" s="302" t="s">
        <v>248</v>
      </c>
      <c r="D3" s="302" t="s">
        <v>249</v>
      </c>
      <c r="E3" s="302" t="s">
        <v>246</v>
      </c>
      <c r="F3" s="303" t="s">
        <v>238</v>
      </c>
      <c r="G3" s="302" t="s">
        <v>247</v>
      </c>
      <c r="H3" s="302" t="s">
        <v>239</v>
      </c>
      <c r="I3" s="303" t="s">
        <v>240</v>
      </c>
    </row>
    <row r="4" spans="1:9" ht="12.75">
      <c r="A4" s="260"/>
      <c r="B4" s="260"/>
      <c r="C4" s="260"/>
      <c r="D4" s="260"/>
      <c r="E4" s="260"/>
      <c r="F4" s="260"/>
      <c r="G4" s="260"/>
      <c r="H4" s="260"/>
      <c r="I4" s="260"/>
    </row>
  </sheetData>
  <sheetProtection/>
  <mergeCells count="4">
    <mergeCell ref="A2:A3"/>
    <mergeCell ref="B2:D2"/>
    <mergeCell ref="H2:I2"/>
    <mergeCell ref="E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B1">
      <selection activeCell="E3" sqref="E3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.75">
      <c r="A1" s="264"/>
      <c r="B1" s="264"/>
      <c r="C1" s="590" t="s">
        <v>166</v>
      </c>
      <c r="D1" s="590"/>
      <c r="E1" s="590"/>
      <c r="F1" s="590"/>
      <c r="G1" s="590"/>
      <c r="H1" s="264"/>
      <c r="I1" s="264"/>
    </row>
    <row r="2" spans="1:10" ht="87" customHeight="1">
      <c r="A2" s="262" t="s">
        <v>172</v>
      </c>
      <c r="B2" s="295" t="s">
        <v>173</v>
      </c>
      <c r="C2" s="295" t="s">
        <v>167</v>
      </c>
      <c r="D2" s="295" t="s">
        <v>168</v>
      </c>
      <c r="E2" s="295" t="s">
        <v>174</v>
      </c>
      <c r="F2" s="295" t="s">
        <v>169</v>
      </c>
      <c r="G2" s="263" t="s">
        <v>171</v>
      </c>
      <c r="H2" s="242" t="s">
        <v>165</v>
      </c>
      <c r="I2" s="262" t="s">
        <v>237</v>
      </c>
      <c r="J2" s="340" t="s">
        <v>284</v>
      </c>
    </row>
    <row r="3" spans="3:10" ht="12.75">
      <c r="C3" s="239"/>
      <c r="D3" s="265"/>
      <c r="E3" s="343"/>
      <c r="G3" s="341"/>
      <c r="J3" s="342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2" width="6.875" style="0" customWidth="1"/>
    <col min="13" max="13" width="8.125" style="0" customWidth="1"/>
    <col min="14" max="14" width="10.375" style="0" customWidth="1"/>
  </cols>
  <sheetData>
    <row r="2" spans="1:3" ht="12.75">
      <c r="A2" s="268"/>
      <c r="B2" s="257"/>
      <c r="C2" s="257"/>
    </row>
    <row r="3" spans="2:3" ht="12.75">
      <c r="B3" s="239"/>
      <c r="C3" s="239"/>
    </row>
    <row r="4" ht="12.75">
      <c r="D4" s="265"/>
    </row>
    <row r="5" spans="2:3" ht="12.75">
      <c r="B5" s="239"/>
      <c r="C5" s="239"/>
    </row>
    <row r="6" spans="1:14" ht="12.75">
      <c r="A6" s="606" t="s">
        <v>161</v>
      </c>
      <c r="B6" s="608" t="s">
        <v>208</v>
      </c>
      <c r="C6" s="606" t="s">
        <v>209</v>
      </c>
      <c r="D6" s="609" t="s">
        <v>175</v>
      </c>
      <c r="E6" s="590" t="s">
        <v>154</v>
      </c>
      <c r="F6" s="590"/>
      <c r="G6" s="608" t="s">
        <v>146</v>
      </c>
      <c r="H6" s="613" t="s">
        <v>178</v>
      </c>
      <c r="I6" s="614" t="s">
        <v>179</v>
      </c>
      <c r="J6" s="615"/>
      <c r="K6" s="615"/>
      <c r="L6" s="616"/>
      <c r="M6" s="606" t="s">
        <v>183</v>
      </c>
      <c r="N6" s="609" t="s">
        <v>139</v>
      </c>
    </row>
    <row r="7" spans="1:14" ht="12.75">
      <c r="A7" s="607"/>
      <c r="B7" s="607"/>
      <c r="C7" s="611"/>
      <c r="D7" s="610"/>
      <c r="E7" s="267" t="s">
        <v>176</v>
      </c>
      <c r="F7" s="267" t="s">
        <v>177</v>
      </c>
      <c r="G7" s="607"/>
      <c r="H7" s="610"/>
      <c r="I7" s="242" t="s">
        <v>180</v>
      </c>
      <c r="J7" s="242" t="s">
        <v>181</v>
      </c>
      <c r="K7" s="242" t="s">
        <v>182</v>
      </c>
      <c r="L7" s="242" t="s">
        <v>281</v>
      </c>
      <c r="M7" s="611"/>
      <c r="N7" s="612"/>
    </row>
    <row r="8" spans="1:14" ht="12.75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sheetProtection/>
  <mergeCells count="10">
    <mergeCell ref="N6:N7"/>
    <mergeCell ref="E6:F6"/>
    <mergeCell ref="H6:H7"/>
    <mergeCell ref="I6:L6"/>
    <mergeCell ref="M6:M7"/>
    <mergeCell ref="A6:A7"/>
    <mergeCell ref="B6:B7"/>
    <mergeCell ref="D6:D7"/>
    <mergeCell ref="G6:G7"/>
    <mergeCell ref="C6:C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75390625" style="2" customWidth="1"/>
    <col min="6" max="16384" width="9.125" style="2" customWidth="1"/>
  </cols>
  <sheetData>
    <row r="1" spans="1:5" s="1" customFormat="1" ht="15.75">
      <c r="A1" s="404" t="s">
        <v>16</v>
      </c>
      <c r="B1" s="404"/>
      <c r="C1" s="404"/>
      <c r="D1" s="404"/>
      <c r="E1" s="404"/>
    </row>
    <row r="2" spans="1:5" s="1" customFormat="1" ht="24" customHeight="1">
      <c r="A2" s="403"/>
      <c r="B2" s="390"/>
      <c r="C2" s="390"/>
      <c r="D2" s="390"/>
      <c r="E2" s="390"/>
    </row>
    <row r="3" ht="10.5" customHeight="1" thickBot="1"/>
    <row r="4" spans="1:5" s="3" customFormat="1" ht="21" customHeight="1">
      <c r="A4" s="394" t="s">
        <v>15</v>
      </c>
      <c r="B4" s="401" t="s">
        <v>12</v>
      </c>
      <c r="C4" s="401" t="s">
        <v>13</v>
      </c>
      <c r="D4" s="411" t="s">
        <v>14</v>
      </c>
      <c r="E4" s="391"/>
    </row>
    <row r="5" spans="1:5" s="3" customFormat="1" ht="16.5" thickBot="1">
      <c r="A5" s="395"/>
      <c r="B5" s="384"/>
      <c r="C5" s="384"/>
      <c r="D5" s="4"/>
      <c r="E5" s="5" t="s">
        <v>149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385"/>
      <c r="B7" s="386"/>
      <c r="C7" s="386"/>
      <c r="D7" s="386"/>
      <c r="E7" s="387"/>
    </row>
    <row r="8" spans="1:5" ht="12.75" customHeight="1">
      <c r="A8" s="16"/>
      <c r="B8" s="17"/>
      <c r="C8" s="10"/>
      <c r="D8" s="392"/>
      <c r="E8" s="393"/>
    </row>
    <row r="9" spans="1:5" ht="12.7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sheetProtection/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  <col min="9" max="9" width="8.875" style="0" customWidth="1"/>
  </cols>
  <sheetData>
    <row r="2" spans="1:9" s="270" customFormat="1" ht="81.75">
      <c r="A2" s="269" t="s">
        <v>164</v>
      </c>
      <c r="B2" s="269" t="s">
        <v>184</v>
      </c>
      <c r="C2" s="269" t="s">
        <v>190</v>
      </c>
      <c r="D2" s="269" t="s">
        <v>185</v>
      </c>
      <c r="E2" s="269" t="s">
        <v>186</v>
      </c>
      <c r="F2" s="269" t="s">
        <v>187</v>
      </c>
      <c r="G2" s="269" t="s">
        <v>188</v>
      </c>
      <c r="H2" s="243" t="s">
        <v>189</v>
      </c>
      <c r="I2" s="344" t="s">
        <v>285</v>
      </c>
    </row>
    <row r="3" spans="8:9" ht="12.75">
      <c r="H3" s="277"/>
      <c r="I3" s="345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G5" sqref="G5"/>
    </sheetView>
  </sheetViews>
  <sheetFormatPr defaultColWidth="9.00390625" defaultRowHeight="12.75"/>
  <cols>
    <col min="6" max="6" width="21.375" style="0" customWidth="1"/>
    <col min="7" max="7" width="28.125" style="0" customWidth="1"/>
  </cols>
  <sheetData>
    <row r="2" spans="1:7" ht="12.75">
      <c r="A2" s="617"/>
      <c r="B2" s="617"/>
      <c r="C2" s="617"/>
      <c r="D2" s="617"/>
      <c r="E2" s="617"/>
      <c r="F2" s="617"/>
      <c r="G2" s="617"/>
    </row>
    <row r="3" spans="1:7" ht="12.75">
      <c r="A3" s="617"/>
      <c r="B3" s="617"/>
      <c r="C3" s="617"/>
      <c r="D3" s="617"/>
      <c r="E3" s="617"/>
      <c r="F3" s="617"/>
      <c r="G3" s="617"/>
    </row>
    <row r="5" spans="1:7" ht="42.75">
      <c r="A5" s="262" t="s">
        <v>193</v>
      </c>
      <c r="B5" s="262" t="s">
        <v>194</v>
      </c>
      <c r="C5" s="262" t="s">
        <v>197</v>
      </c>
      <c r="D5" s="262" t="s">
        <v>195</v>
      </c>
      <c r="E5" s="262" t="s">
        <v>196</v>
      </c>
      <c r="F5" s="242" t="s">
        <v>198</v>
      </c>
      <c r="G5" s="242" t="s">
        <v>140</v>
      </c>
    </row>
    <row r="6" spans="6:7" ht="12.75">
      <c r="F6" s="272"/>
      <c r="G6" s="272"/>
    </row>
  </sheetData>
  <sheetProtection/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D1">
      <selection activeCell="AC3" sqref="AC3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8" width="2.875" style="0" customWidth="1"/>
  </cols>
  <sheetData>
    <row r="1" spans="1:24" ht="12.75">
      <c r="A1" s="589"/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</row>
    <row r="3" spans="1:28" ht="87.75" customHeight="1">
      <c r="A3" s="271" t="s">
        <v>164</v>
      </c>
      <c r="B3" s="262" t="s">
        <v>199</v>
      </c>
      <c r="C3" s="263"/>
      <c r="D3" s="262" t="s">
        <v>200</v>
      </c>
      <c r="E3" s="262" t="s">
        <v>207</v>
      </c>
      <c r="F3" s="262" t="s">
        <v>201</v>
      </c>
      <c r="G3" s="262" t="s">
        <v>202</v>
      </c>
      <c r="H3" s="262" t="s">
        <v>203</v>
      </c>
      <c r="I3" s="262" t="s">
        <v>204</v>
      </c>
      <c r="J3" s="262" t="s">
        <v>205</v>
      </c>
      <c r="K3" s="262" t="s">
        <v>206</v>
      </c>
      <c r="L3" s="271" t="s">
        <v>236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  <c r="AA3" s="285">
        <v>56</v>
      </c>
      <c r="AB3" s="285">
        <v>57</v>
      </c>
    </row>
    <row r="4" spans="1:28" ht="12.75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  <c r="AA4" s="276"/>
      <c r="AB4" s="276"/>
    </row>
    <row r="12" ht="12.75">
      <c r="Q12" s="239"/>
    </row>
  </sheetData>
  <sheetProtection/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.75">
      <c r="A1" s="617"/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</row>
    <row r="2" spans="3:12" ht="12.75" customHeight="1">
      <c r="C2" s="617"/>
      <c r="D2" s="617"/>
      <c r="E2" s="617"/>
      <c r="F2" s="617"/>
      <c r="G2" s="617"/>
      <c r="H2" s="617"/>
      <c r="I2" s="617"/>
      <c r="J2" s="617"/>
      <c r="K2" s="617"/>
      <c r="L2" s="617"/>
    </row>
    <row r="3" s="280" customFormat="1" ht="12.75" customHeight="1"/>
    <row r="4" spans="3:12" ht="12.75">
      <c r="C4" s="617" t="s">
        <v>216</v>
      </c>
      <c r="D4" s="617"/>
      <c r="E4" s="617"/>
      <c r="F4" s="617"/>
      <c r="G4" s="617"/>
      <c r="H4" s="617"/>
      <c r="I4" s="617"/>
      <c r="J4" s="617"/>
      <c r="K4" s="617"/>
      <c r="L4" s="617"/>
    </row>
    <row r="5" spans="1:13" ht="13.5" thickBot="1">
      <c r="A5" s="628"/>
      <c r="B5" s="628"/>
      <c r="C5" s="628"/>
      <c r="D5" s="628"/>
      <c r="E5" s="628"/>
      <c r="F5" s="628"/>
      <c r="G5" s="628"/>
      <c r="H5" s="628"/>
      <c r="I5" s="628"/>
      <c r="J5" s="628"/>
      <c r="K5" s="628"/>
      <c r="L5" s="628"/>
      <c r="M5" s="628"/>
    </row>
    <row r="6" spans="1:13" ht="13.5" thickBot="1">
      <c r="A6" s="626" t="s">
        <v>210</v>
      </c>
      <c r="B6" s="626" t="s">
        <v>137</v>
      </c>
      <c r="C6" s="630" t="s">
        <v>211</v>
      </c>
      <c r="D6" s="618" t="s">
        <v>235</v>
      </c>
      <c r="E6" s="618" t="s">
        <v>219</v>
      </c>
      <c r="F6" s="623"/>
      <c r="G6" s="623"/>
      <c r="H6" s="623"/>
      <c r="I6" s="624" t="s">
        <v>217</v>
      </c>
      <c r="J6" s="625"/>
      <c r="K6" s="623"/>
      <c r="L6" s="623"/>
      <c r="M6" s="623"/>
    </row>
    <row r="7" spans="1:13" ht="13.5" thickBot="1">
      <c r="A7" s="627"/>
      <c r="B7" s="629"/>
      <c r="C7" s="629"/>
      <c r="D7" s="619"/>
      <c r="E7" s="621"/>
      <c r="F7" s="623" t="s">
        <v>212</v>
      </c>
      <c r="G7" s="623"/>
      <c r="H7" s="623"/>
      <c r="I7" s="618" t="s">
        <v>218</v>
      </c>
      <c r="J7" s="618" t="s">
        <v>220</v>
      </c>
      <c r="K7" s="623" t="s">
        <v>212</v>
      </c>
      <c r="L7" s="623"/>
      <c r="M7" s="623"/>
    </row>
    <row r="8" spans="1:13" ht="73.5" customHeight="1" thickBot="1">
      <c r="A8" s="627"/>
      <c r="B8" s="629"/>
      <c r="C8" s="629"/>
      <c r="D8" s="620"/>
      <c r="E8" s="622"/>
      <c r="F8" s="278" t="s">
        <v>213</v>
      </c>
      <c r="G8" s="278" t="s">
        <v>214</v>
      </c>
      <c r="H8" s="278" t="s">
        <v>215</v>
      </c>
      <c r="I8" s="620"/>
      <c r="J8" s="620"/>
      <c r="K8" s="278" t="s">
        <v>213</v>
      </c>
      <c r="L8" s="278" t="s">
        <v>214</v>
      </c>
      <c r="M8" s="278" t="s">
        <v>215</v>
      </c>
    </row>
    <row r="9" spans="3:13" ht="12.75">
      <c r="C9" s="277"/>
      <c r="H9" s="279"/>
      <c r="J9" s="279"/>
      <c r="M9" s="279"/>
    </row>
  </sheetData>
  <sheetProtection/>
  <mergeCells count="16"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  <mergeCell ref="D6:D8"/>
    <mergeCell ref="E6:E8"/>
    <mergeCell ref="F7:H7"/>
    <mergeCell ref="J7:J8"/>
    <mergeCell ref="I6:J6"/>
    <mergeCell ref="I7:I8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13" sqref="C13:C14"/>
    </sheetView>
  </sheetViews>
  <sheetFormatPr defaultColWidth="9.00390625" defaultRowHeight="12.75"/>
  <cols>
    <col min="1" max="1" width="10.25390625" style="0" customWidth="1"/>
    <col min="2" max="2" width="6.125" style="0" customWidth="1"/>
    <col min="3" max="3" width="40.75390625" style="0" customWidth="1"/>
    <col min="4" max="4" width="7.00390625" style="0" customWidth="1"/>
    <col min="5" max="5" width="10.75390625" style="0" customWidth="1"/>
    <col min="6" max="6" width="6.00390625" style="0" customWidth="1"/>
    <col min="10" max="10" width="40.75390625" style="0" customWidth="1"/>
  </cols>
  <sheetData>
    <row r="1" spans="1:11" ht="12.75">
      <c r="A1" s="242" t="s">
        <v>228</v>
      </c>
      <c r="B1" s="242" t="s">
        <v>164</v>
      </c>
      <c r="C1" s="242" t="s">
        <v>229</v>
      </c>
      <c r="D1" s="242" t="s">
        <v>199</v>
      </c>
      <c r="E1" s="242" t="s">
        <v>230</v>
      </c>
      <c r="F1" s="242" t="s">
        <v>231</v>
      </c>
      <c r="G1" s="242" t="s">
        <v>232</v>
      </c>
      <c r="H1" s="242" t="s">
        <v>233</v>
      </c>
      <c r="I1" s="242" t="s">
        <v>234</v>
      </c>
      <c r="J1" s="296" t="s">
        <v>282</v>
      </c>
      <c r="K1" s="296" t="s">
        <v>283</v>
      </c>
    </row>
    <row r="2" spans="1:11" ht="12.75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5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6:F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23.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  <col min="9" max="9" width="2.625" style="0" customWidth="1"/>
  </cols>
  <sheetData>
    <row r="6" spans="1:6" ht="45" customHeight="1">
      <c r="A6" s="285" t="s">
        <v>148</v>
      </c>
      <c r="B6" s="336" t="s">
        <v>146</v>
      </c>
      <c r="C6" s="303" t="s">
        <v>278</v>
      </c>
      <c r="D6" s="337" t="s">
        <v>279</v>
      </c>
      <c r="E6" s="303" t="s">
        <v>280</v>
      </c>
      <c r="F6" s="338" t="s">
        <v>279</v>
      </c>
    </row>
    <row r="7" spans="1:6" ht="12.75">
      <c r="A7" s="339"/>
      <c r="B7" s="264"/>
      <c r="C7" s="339"/>
      <c r="D7" s="264"/>
      <c r="E7" s="339"/>
      <c r="F7" s="264"/>
    </row>
    <row r="10" ht="12.75">
      <c r="A10" t="s">
        <v>260</v>
      </c>
    </row>
    <row r="11" ht="12.75">
      <c r="A11" t="s">
        <v>261</v>
      </c>
    </row>
    <row r="12" ht="12.75">
      <c r="A12" t="s">
        <v>262</v>
      </c>
    </row>
    <row r="13" ht="12.75">
      <c r="A13" t="s">
        <v>263</v>
      </c>
    </row>
    <row r="14" ht="12.75">
      <c r="A14" t="s">
        <v>264</v>
      </c>
    </row>
    <row r="15" ht="12.75">
      <c r="A15" t="s">
        <v>265</v>
      </c>
    </row>
    <row r="16" ht="12.75">
      <c r="A16" t="s">
        <v>266</v>
      </c>
    </row>
    <row r="17" ht="12.75">
      <c r="A17" t="s">
        <v>267</v>
      </c>
    </row>
    <row r="18" ht="12.75">
      <c r="A18" t="s">
        <v>268</v>
      </c>
    </row>
    <row r="19" ht="12.75">
      <c r="A19" t="s">
        <v>269</v>
      </c>
    </row>
    <row r="20" ht="12.75">
      <c r="A20" t="s">
        <v>270</v>
      </c>
    </row>
    <row r="21" ht="12.75">
      <c r="A21" t="s">
        <v>271</v>
      </c>
    </row>
    <row r="22" ht="12.75">
      <c r="A22" t="s">
        <v>272</v>
      </c>
    </row>
    <row r="23" ht="12.75">
      <c r="A23" t="s">
        <v>273</v>
      </c>
    </row>
    <row r="24" ht="12.75">
      <c r="A24" t="s">
        <v>274</v>
      </c>
    </row>
    <row r="25" ht="12.75">
      <c r="A25" t="s">
        <v>275</v>
      </c>
    </row>
    <row r="26" ht="12.75">
      <c r="A26" t="s">
        <v>276</v>
      </c>
    </row>
    <row r="27" ht="12.75">
      <c r="A27" t="s">
        <v>277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37.125" style="0" customWidth="1"/>
    <col min="3" max="3" width="16.25390625" style="0" customWidth="1"/>
    <col min="4" max="4" width="10.375" style="0" customWidth="1"/>
    <col min="5" max="6" width="11.625" style="0" customWidth="1"/>
    <col min="7" max="7" width="19.75390625" style="0" customWidth="1"/>
    <col min="16" max="16" width="20.375" style="0" customWidth="1"/>
  </cols>
  <sheetData>
    <row r="1" spans="1:8" ht="12.75">
      <c r="A1" s="240"/>
      <c r="B1" s="239"/>
      <c r="C1" s="239"/>
      <c r="G1" s="241"/>
      <c r="H1" s="241"/>
    </row>
    <row r="2" spans="1:8" ht="12.75">
      <c r="A2" s="240"/>
      <c r="B2" s="239"/>
      <c r="C2" s="239"/>
      <c r="G2" s="241"/>
      <c r="H2" s="241"/>
    </row>
    <row r="3" spans="1:8" ht="12.75">
      <c r="A3" s="240"/>
      <c r="B3" s="239"/>
      <c r="C3" s="239"/>
      <c r="G3" s="241"/>
      <c r="H3" s="241"/>
    </row>
    <row r="4" spans="1:8" ht="12.75">
      <c r="A4" s="240"/>
      <c r="B4" s="239"/>
      <c r="C4" s="239"/>
      <c r="G4" s="241"/>
      <c r="H4" s="241"/>
    </row>
    <row r="5" spans="1:8" ht="24.75" customHeight="1">
      <c r="A5" s="631" t="s">
        <v>144</v>
      </c>
      <c r="B5" s="631"/>
      <c r="C5" s="631"/>
      <c r="D5" s="631"/>
      <c r="E5" s="631"/>
      <c r="F5" s="631"/>
      <c r="G5" s="631"/>
      <c r="H5" s="241"/>
    </row>
    <row r="6" spans="1:8" ht="12.75">
      <c r="A6" s="241"/>
      <c r="G6" s="241"/>
      <c r="H6" s="241"/>
    </row>
    <row r="7" spans="1:15" ht="99.75" customHeight="1">
      <c r="A7" s="242" t="s">
        <v>145</v>
      </c>
      <c r="B7" s="271" t="s">
        <v>146</v>
      </c>
      <c r="C7" s="269" t="s">
        <v>147</v>
      </c>
      <c r="D7" s="271" t="s">
        <v>119</v>
      </c>
      <c r="E7" s="269" t="s">
        <v>139</v>
      </c>
      <c r="F7" s="269" t="s">
        <v>279</v>
      </c>
      <c r="G7" s="243" t="s">
        <v>148</v>
      </c>
      <c r="H7" s="242" t="s">
        <v>150</v>
      </c>
      <c r="I7" s="281" t="s">
        <v>221</v>
      </c>
      <c r="J7" s="281" t="s">
        <v>222</v>
      </c>
      <c r="K7" s="281" t="s">
        <v>223</v>
      </c>
      <c r="L7" s="281" t="s">
        <v>224</v>
      </c>
      <c r="M7" s="281" t="s">
        <v>225</v>
      </c>
      <c r="N7" s="281" t="s">
        <v>226</v>
      </c>
      <c r="O7" s="281" t="s">
        <v>227</v>
      </c>
    </row>
  </sheetData>
  <sheetProtection/>
  <mergeCells count="1">
    <mergeCell ref="A5:G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R10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21.25390625" style="0" customWidth="1"/>
    <col min="2" max="2" width="5.75390625" style="0" customWidth="1"/>
    <col min="3" max="3" width="7.875" style="0" customWidth="1"/>
    <col min="4" max="4" width="8.00390625" style="0" customWidth="1"/>
    <col min="5" max="6" width="4.75390625" style="0" customWidth="1"/>
    <col min="7" max="7" width="27.00390625" style="0" customWidth="1"/>
    <col min="8" max="8" width="5.75390625" style="0" customWidth="1"/>
    <col min="9" max="12" width="4.75390625" style="0" customWidth="1"/>
    <col min="13" max="14" width="5.75390625" style="0" customWidth="1"/>
    <col min="15" max="16" width="4.75390625" style="0" customWidth="1"/>
    <col min="17" max="17" width="5.75390625" style="0" customWidth="1"/>
    <col min="18" max="18" width="6.75390625" style="0" customWidth="1"/>
  </cols>
  <sheetData>
    <row r="2" spans="1:18" ht="15.75">
      <c r="A2" s="595" t="s">
        <v>411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595"/>
      <c r="R2" s="595"/>
    </row>
    <row r="4" spans="1:18" ht="15.75">
      <c r="A4" s="595"/>
      <c r="B4" s="595"/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595"/>
      <c r="N4" s="595"/>
      <c r="O4" s="595"/>
      <c r="P4" s="595"/>
      <c r="Q4" s="595"/>
      <c r="R4" s="595"/>
    </row>
    <row r="6" spans="1:18" ht="15" customHeight="1">
      <c r="A6" s="632" t="s">
        <v>241</v>
      </c>
      <c r="B6" s="634" t="s">
        <v>242</v>
      </c>
      <c r="C6" s="633" t="s">
        <v>394</v>
      </c>
      <c r="D6" s="633" t="s">
        <v>395</v>
      </c>
      <c r="E6" s="633" t="s">
        <v>396</v>
      </c>
      <c r="F6" s="633" t="s">
        <v>397</v>
      </c>
      <c r="G6" s="632" t="s">
        <v>398</v>
      </c>
      <c r="H6" s="633" t="s">
        <v>399</v>
      </c>
      <c r="I6" s="633" t="s">
        <v>400</v>
      </c>
      <c r="J6" s="633" t="s">
        <v>401</v>
      </c>
      <c r="K6" s="633" t="s">
        <v>402</v>
      </c>
      <c r="L6" s="633" t="s">
        <v>403</v>
      </c>
      <c r="M6" s="632" t="s">
        <v>404</v>
      </c>
      <c r="N6" s="632"/>
      <c r="O6" s="633" t="s">
        <v>407</v>
      </c>
      <c r="P6" s="633" t="s">
        <v>408</v>
      </c>
      <c r="Q6" s="633" t="s">
        <v>409</v>
      </c>
      <c r="R6" s="633" t="s">
        <v>410</v>
      </c>
    </row>
    <row r="7" spans="1:18" ht="15" customHeight="1">
      <c r="A7" s="632"/>
      <c r="B7" s="634"/>
      <c r="C7" s="633"/>
      <c r="D7" s="633"/>
      <c r="E7" s="633"/>
      <c r="F7" s="633"/>
      <c r="G7" s="632"/>
      <c r="H7" s="633"/>
      <c r="I7" s="633"/>
      <c r="J7" s="633"/>
      <c r="K7" s="633"/>
      <c r="L7" s="633"/>
      <c r="M7" s="632"/>
      <c r="N7" s="632"/>
      <c r="O7" s="633"/>
      <c r="P7" s="633"/>
      <c r="Q7" s="633"/>
      <c r="R7" s="633"/>
    </row>
    <row r="8" spans="1:18" ht="15" customHeight="1">
      <c r="A8" s="632"/>
      <c r="B8" s="634"/>
      <c r="C8" s="633"/>
      <c r="D8" s="633"/>
      <c r="E8" s="633"/>
      <c r="F8" s="633"/>
      <c r="G8" s="632"/>
      <c r="H8" s="633"/>
      <c r="I8" s="633"/>
      <c r="J8" s="633"/>
      <c r="K8" s="633"/>
      <c r="L8" s="633"/>
      <c r="M8" s="634" t="s">
        <v>405</v>
      </c>
      <c r="N8" s="633" t="s">
        <v>406</v>
      </c>
      <c r="O8" s="633"/>
      <c r="P8" s="633"/>
      <c r="Q8" s="633"/>
      <c r="R8" s="633"/>
    </row>
    <row r="9" spans="1:18" ht="15" customHeight="1">
      <c r="A9" s="632"/>
      <c r="B9" s="634"/>
      <c r="C9" s="633"/>
      <c r="D9" s="633"/>
      <c r="E9" s="633"/>
      <c r="F9" s="633"/>
      <c r="G9" s="632"/>
      <c r="H9" s="633"/>
      <c r="I9" s="633"/>
      <c r="J9" s="633"/>
      <c r="K9" s="633"/>
      <c r="L9" s="633"/>
      <c r="M9" s="634"/>
      <c r="N9" s="633"/>
      <c r="O9" s="633"/>
      <c r="P9" s="633"/>
      <c r="Q9" s="633"/>
      <c r="R9" s="633"/>
    </row>
    <row r="10" spans="1:18" ht="15" customHeight="1">
      <c r="A10" s="632"/>
      <c r="B10" s="634"/>
      <c r="C10" s="633"/>
      <c r="D10" s="633"/>
      <c r="E10" s="633"/>
      <c r="F10" s="633"/>
      <c r="G10" s="632"/>
      <c r="H10" s="633"/>
      <c r="I10" s="633"/>
      <c r="J10" s="633"/>
      <c r="K10" s="633"/>
      <c r="L10" s="633"/>
      <c r="M10" s="634"/>
      <c r="N10" s="633"/>
      <c r="O10" s="633"/>
      <c r="P10" s="633"/>
      <c r="Q10" s="633"/>
      <c r="R10" s="633"/>
    </row>
  </sheetData>
  <sheetProtection/>
  <mergeCells count="21">
    <mergeCell ref="A2:R2"/>
    <mergeCell ref="A4:R4"/>
    <mergeCell ref="A6:A10"/>
    <mergeCell ref="B6:B10"/>
    <mergeCell ref="C6:C10"/>
    <mergeCell ref="D6:D10"/>
    <mergeCell ref="E6:E10"/>
    <mergeCell ref="F6:F10"/>
    <mergeCell ref="R6:R10"/>
    <mergeCell ref="M8:M10"/>
    <mergeCell ref="N8:N10"/>
    <mergeCell ref="I6:I10"/>
    <mergeCell ref="J6:J10"/>
    <mergeCell ref="K6:K10"/>
    <mergeCell ref="L6:L10"/>
    <mergeCell ref="O6:O10"/>
    <mergeCell ref="M6:N7"/>
    <mergeCell ref="G6:G10"/>
    <mergeCell ref="P6:P10"/>
    <mergeCell ref="Q6:Q10"/>
    <mergeCell ref="H6:H10"/>
  </mergeCells>
  <printOptions/>
  <pageMargins left="0.7086614173228347" right="0.6299212598425197" top="0.7480314960629921" bottom="0.7480314960629921" header="0.31496062992125984" footer="0.31496062992125984"/>
  <pageSetup horizontalDpi="600" verticalDpi="600" orientation="landscape" paperSize="9" scale="95" r:id="rId1"/>
  <headerFooter alignWithMargins="0">
    <oddHeader>&amp;LУАП и ОУП МГУ  НИВЦ МГУ  АИС "Учебный план"  &amp;R&amp;D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6:F33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23.75390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</cols>
  <sheetData>
    <row r="4" s="346" customFormat="1" ht="12.75"/>
    <row r="5" s="346" customFormat="1" ht="12.75"/>
    <row r="6" spans="1:6" s="346" customFormat="1" ht="53.25">
      <c r="A6" s="347" t="s">
        <v>286</v>
      </c>
      <c r="B6" s="353" t="s">
        <v>287</v>
      </c>
      <c r="C6" s="348" t="s">
        <v>288</v>
      </c>
      <c r="D6" s="352" t="s">
        <v>289</v>
      </c>
      <c r="E6" s="348" t="s">
        <v>290</v>
      </c>
      <c r="F6" s="353" t="s">
        <v>289</v>
      </c>
    </row>
    <row r="7" spans="1:6" s="346" customFormat="1" ht="12.75">
      <c r="A7" s="349"/>
      <c r="B7" s="350"/>
      <c r="C7" s="349"/>
      <c r="D7" s="350"/>
      <c r="E7" s="349"/>
      <c r="F7" s="350"/>
    </row>
    <row r="8" s="346" customFormat="1" ht="12.75"/>
    <row r="9" s="346" customFormat="1" ht="12.75"/>
    <row r="10" s="346" customFormat="1" ht="12.75">
      <c r="A10" s="346" t="s">
        <v>291</v>
      </c>
    </row>
    <row r="11" s="346" customFormat="1" ht="12.75">
      <c r="A11" s="346" t="s">
        <v>292</v>
      </c>
    </row>
    <row r="12" s="346" customFormat="1" ht="12.75">
      <c r="A12" s="346" t="s">
        <v>293</v>
      </c>
    </row>
    <row r="13" s="346" customFormat="1" ht="12.75">
      <c r="A13" s="346" t="s">
        <v>294</v>
      </c>
    </row>
    <row r="14" s="346" customFormat="1" ht="12.75">
      <c r="A14" s="346" t="s">
        <v>295</v>
      </c>
    </row>
    <row r="15" s="346" customFormat="1" ht="12.75">
      <c r="A15" s="346" t="s">
        <v>296</v>
      </c>
    </row>
    <row r="16" s="346" customFormat="1" ht="12.75">
      <c r="A16" s="346" t="s">
        <v>297</v>
      </c>
    </row>
    <row r="17" s="346" customFormat="1" ht="12.75">
      <c r="A17" s="346" t="s">
        <v>298</v>
      </c>
    </row>
    <row r="18" s="346" customFormat="1" ht="12.75">
      <c r="A18" s="346" t="s">
        <v>299</v>
      </c>
    </row>
    <row r="19" s="346" customFormat="1" ht="12.75">
      <c r="A19" s="346" t="s">
        <v>300</v>
      </c>
    </row>
    <row r="20" s="346" customFormat="1" ht="12.75">
      <c r="A20" s="346" t="s">
        <v>301</v>
      </c>
    </row>
    <row r="21" s="346" customFormat="1" ht="12.75">
      <c r="A21" s="346" t="s">
        <v>302</v>
      </c>
    </row>
    <row r="22" s="346" customFormat="1" ht="12.75">
      <c r="A22" s="346" t="s">
        <v>303</v>
      </c>
    </row>
    <row r="23" s="346" customFormat="1" ht="12.75">
      <c r="A23" s="346" t="s">
        <v>304</v>
      </c>
    </row>
    <row r="24" s="346" customFormat="1" ht="12.75">
      <c r="A24" s="346" t="s">
        <v>305</v>
      </c>
    </row>
    <row r="25" s="346" customFormat="1" ht="12.75">
      <c r="A25" s="346" t="s">
        <v>306</v>
      </c>
    </row>
    <row r="26" s="346" customFormat="1" ht="12.75">
      <c r="A26" s="346" t="s">
        <v>307</v>
      </c>
    </row>
    <row r="27" s="346" customFormat="1" ht="12.75">
      <c r="A27" s="346" t="s">
        <v>308</v>
      </c>
    </row>
    <row r="28" s="346" customFormat="1" ht="12.75"/>
    <row r="29" spans="1:6" s="346" customFormat="1" ht="12.75">
      <c r="A29" s="351" t="s">
        <v>309</v>
      </c>
      <c r="B29" s="351"/>
      <c r="C29" s="351"/>
      <c r="D29" s="351"/>
      <c r="E29" s="351"/>
      <c r="F29" s="351"/>
    </row>
    <row r="30" spans="1:6" s="346" customFormat="1" ht="12.75">
      <c r="A30" s="351"/>
      <c r="B30" s="351"/>
      <c r="C30" s="351"/>
      <c r="D30" s="351"/>
      <c r="E30" s="351"/>
      <c r="F30" s="351"/>
    </row>
    <row r="31" spans="1:6" s="346" customFormat="1" ht="12.75">
      <c r="A31" s="351"/>
      <c r="B31" s="351"/>
      <c r="C31" s="351"/>
      <c r="D31" s="351"/>
      <c r="E31" s="351"/>
      <c r="F31" s="351"/>
    </row>
    <row r="32" spans="1:6" s="346" customFormat="1" ht="12.75">
      <c r="A32" s="351"/>
      <c r="B32" s="351"/>
      <c r="C32" s="351"/>
      <c r="D32" s="351"/>
      <c r="E32" s="351"/>
      <c r="F32" s="351"/>
    </row>
    <row r="33" spans="1:6" s="346" customFormat="1" ht="12.75">
      <c r="A33" s="351"/>
      <c r="B33" s="351"/>
      <c r="C33" s="351"/>
      <c r="D33" s="351"/>
      <c r="E33" s="351"/>
      <c r="F33" s="351"/>
    </row>
    <row r="34" s="346" customFormat="1" ht="12.75"/>
    <row r="35" s="346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 alignWithMargins="0"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F36" sqref="F36:AE36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9" t="s">
        <v>17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AM1" s="429" t="s">
        <v>393</v>
      </c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  <c r="AZ1" s="429"/>
      <c r="BA1" s="429"/>
      <c r="BB1" s="429"/>
      <c r="BC1" s="429"/>
      <c r="BD1" s="429"/>
      <c r="BE1" s="429"/>
      <c r="BF1" s="429"/>
      <c r="BG1" s="429"/>
      <c r="BH1" s="429"/>
      <c r="BI1" s="429"/>
      <c r="BJ1" s="23"/>
    </row>
    <row r="2" spans="2:62" ht="14.25" customHeight="1">
      <c r="B2" s="462" t="s">
        <v>18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AM2" s="430" t="s">
        <v>19</v>
      </c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430"/>
      <c r="AZ2" s="430"/>
      <c r="BA2" s="430"/>
      <c r="BB2" s="430"/>
      <c r="BC2" s="430"/>
      <c r="BD2" s="430"/>
      <c r="BE2" s="430"/>
      <c r="BF2" s="430"/>
      <c r="BG2" s="430"/>
      <c r="BH2" s="430"/>
      <c r="BI2" s="430"/>
      <c r="BJ2" s="430"/>
    </row>
    <row r="3" spans="1:62" ht="29.25" customHeight="1">
      <c r="A3" s="507" t="s">
        <v>392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460" t="s">
        <v>20</v>
      </c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460"/>
      <c r="AJ3" s="25"/>
      <c r="AK3" s="25"/>
      <c r="AL3" s="25"/>
      <c r="AM3" s="431"/>
      <c r="AN3" s="431"/>
      <c r="AO3" s="431"/>
      <c r="AP3" s="431"/>
      <c r="AQ3" s="431"/>
      <c r="AR3" s="431"/>
      <c r="AS3" s="431"/>
      <c r="AT3" s="431"/>
      <c r="AU3" s="431"/>
      <c r="AV3" s="431"/>
      <c r="AW3" s="431"/>
      <c r="AX3" s="431"/>
      <c r="AY3" s="431"/>
      <c r="AZ3" s="431"/>
      <c r="BA3" s="431"/>
      <c r="BB3" s="431"/>
      <c r="BC3" s="431"/>
      <c r="BD3" s="431"/>
      <c r="BE3" s="431"/>
      <c r="BF3" s="431"/>
      <c r="BG3" s="431"/>
      <c r="BH3" s="431"/>
      <c r="BI3" s="431"/>
      <c r="BJ3" s="431"/>
    </row>
    <row r="4" spans="2:47" ht="15.75">
      <c r="B4" s="462" t="s">
        <v>21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26"/>
      <c r="AI4" s="25"/>
      <c r="AU4" s="25" t="s">
        <v>22</v>
      </c>
    </row>
    <row r="5" spans="2:63" ht="18.75" customHeight="1">
      <c r="B5" s="459" t="s">
        <v>23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N5" s="466"/>
      <c r="O5" s="466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107" t="s">
        <v>135</v>
      </c>
      <c r="AN5" s="439"/>
      <c r="AO5" s="440"/>
      <c r="AP5" s="440"/>
      <c r="AQ5" s="440"/>
      <c r="AR5" s="440"/>
      <c r="AS5" s="440"/>
      <c r="AT5" s="440"/>
      <c r="AU5" s="440"/>
      <c r="AV5" s="440"/>
      <c r="AW5" s="440"/>
      <c r="AX5" s="440"/>
      <c r="AY5" s="440"/>
      <c r="AZ5" s="440"/>
      <c r="BA5" s="440"/>
      <c r="BB5" s="440"/>
      <c r="BC5" s="440"/>
      <c r="BD5" s="440"/>
      <c r="BE5" s="440"/>
      <c r="BF5" s="440"/>
      <c r="BG5" s="440"/>
      <c r="BH5" s="440"/>
      <c r="BI5" s="440"/>
      <c r="BJ5" s="440"/>
      <c r="BK5" s="440"/>
    </row>
    <row r="6" spans="14:63" ht="18.75" customHeight="1">
      <c r="N6" s="463"/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107" t="s">
        <v>136</v>
      </c>
      <c r="AN6" s="439"/>
      <c r="AO6" s="440"/>
      <c r="AP6" s="440"/>
      <c r="AQ6" s="440"/>
      <c r="AR6" s="440"/>
      <c r="AS6" s="440"/>
      <c r="AT6" s="440"/>
      <c r="AU6" s="440"/>
      <c r="AV6" s="440"/>
      <c r="AW6" s="440"/>
      <c r="AX6" s="440"/>
      <c r="AY6" s="440"/>
      <c r="AZ6" s="440"/>
      <c r="BA6" s="440"/>
      <c r="BB6" s="440"/>
      <c r="BC6" s="440"/>
      <c r="BD6" s="440"/>
      <c r="BE6" s="440"/>
      <c r="BF6" s="440"/>
      <c r="BG6" s="440"/>
      <c r="BH6" s="440"/>
      <c r="BI6" s="440"/>
      <c r="BJ6" s="440"/>
      <c r="BK6" s="440"/>
    </row>
    <row r="7" spans="3:63" ht="18.75" customHeight="1">
      <c r="C7" s="25" t="s">
        <v>24</v>
      </c>
      <c r="D7" s="464" t="s">
        <v>22</v>
      </c>
      <c r="E7" s="465"/>
      <c r="F7" s="465"/>
      <c r="G7" s="25"/>
      <c r="H7" s="464"/>
      <c r="I7" s="464"/>
      <c r="J7" s="464"/>
      <c r="K7" s="464"/>
      <c r="L7" s="464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N7" s="439"/>
      <c r="AO7" s="440"/>
      <c r="AP7" s="440"/>
      <c r="AQ7" s="440"/>
      <c r="AR7" s="440"/>
      <c r="AS7" s="440"/>
      <c r="AT7" s="440"/>
      <c r="AU7" s="440"/>
      <c r="AV7" s="440"/>
      <c r="AW7" s="440"/>
      <c r="AX7" s="440"/>
      <c r="AY7" s="440"/>
      <c r="AZ7" s="440"/>
      <c r="BA7" s="440"/>
      <c r="BB7" s="440"/>
      <c r="BC7" s="440"/>
      <c r="BD7" s="440"/>
      <c r="BE7" s="440"/>
      <c r="BF7" s="440"/>
      <c r="BG7" s="440"/>
      <c r="BH7" s="440"/>
      <c r="BI7" s="440"/>
      <c r="BJ7" s="440"/>
      <c r="BK7" s="440"/>
    </row>
    <row r="8" spans="5:63" ht="18.75" customHeight="1">
      <c r="E8" s="25"/>
      <c r="G8" s="25"/>
      <c r="H8" s="441" t="s">
        <v>110</v>
      </c>
      <c r="I8" s="441"/>
      <c r="J8" s="441"/>
      <c r="K8" s="441"/>
      <c r="L8" s="441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9"/>
      <c r="AJ8" s="440"/>
      <c r="AK8" s="440"/>
      <c r="AL8" s="440"/>
      <c r="AM8" s="440"/>
      <c r="AN8" s="440"/>
      <c r="AO8" s="440"/>
      <c r="AP8" s="440"/>
      <c r="AQ8" s="440"/>
      <c r="AR8" s="440"/>
      <c r="AS8" s="440"/>
      <c r="AT8" s="440"/>
      <c r="AU8" s="440"/>
      <c r="AV8" s="440"/>
      <c r="AW8" s="440"/>
      <c r="AX8" s="440"/>
      <c r="AY8" s="440"/>
      <c r="AZ8" s="440"/>
      <c r="BA8" s="440"/>
      <c r="BB8" s="440"/>
      <c r="BC8" s="440"/>
      <c r="BD8" s="440"/>
      <c r="BE8" s="440"/>
      <c r="BF8" s="440"/>
      <c r="BG8" s="440"/>
      <c r="BH8" s="440"/>
      <c r="BI8" s="440"/>
      <c r="BJ8" s="440"/>
      <c r="BK8" s="440"/>
    </row>
    <row r="9" spans="2:63" ht="18.75" customHeight="1">
      <c r="B9" s="25"/>
      <c r="C9" s="25"/>
      <c r="D9" s="25"/>
      <c r="E9" s="461"/>
      <c r="F9" s="461"/>
      <c r="G9" s="25"/>
      <c r="H9" s="461"/>
      <c r="I9" s="461"/>
      <c r="J9" s="461"/>
      <c r="K9" s="461"/>
      <c r="L9" s="461"/>
      <c r="AJ9" s="25"/>
      <c r="AK9" s="25"/>
      <c r="AL9" s="25"/>
      <c r="AN9" s="439"/>
      <c r="AO9" s="440"/>
      <c r="AP9" s="440"/>
      <c r="AQ9" s="440"/>
      <c r="AR9" s="440"/>
      <c r="AS9" s="440"/>
      <c r="AT9" s="440"/>
      <c r="AU9" s="440"/>
      <c r="AV9" s="440"/>
      <c r="AW9" s="440"/>
      <c r="AX9" s="440"/>
      <c r="AY9" s="440"/>
      <c r="AZ9" s="440"/>
      <c r="BA9" s="440"/>
      <c r="BB9" s="440"/>
      <c r="BC9" s="440"/>
      <c r="BD9" s="440"/>
      <c r="BE9" s="440"/>
      <c r="BF9" s="440"/>
      <c r="BG9" s="440"/>
      <c r="BH9" s="440"/>
      <c r="BI9" s="440"/>
      <c r="BJ9" s="440"/>
      <c r="BK9" s="440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7" t="s">
        <v>25</v>
      </c>
      <c r="W11" s="467"/>
      <c r="X11" s="467"/>
      <c r="Y11" s="467"/>
      <c r="Z11" s="467"/>
      <c r="AA11" s="467"/>
      <c r="AB11" s="467"/>
      <c r="AC11" s="467"/>
      <c r="AD11" s="467"/>
      <c r="AL11" s="27" t="s">
        <v>22</v>
      </c>
      <c r="AM11" s="27"/>
      <c r="BC11" s="432" t="s">
        <v>26</v>
      </c>
      <c r="BD11" s="432"/>
      <c r="BE11" s="432"/>
      <c r="BF11" s="432"/>
      <c r="BG11" s="432"/>
      <c r="BH11" s="432"/>
      <c r="BI11" s="432"/>
      <c r="BJ11" s="432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7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6" t="s">
        <v>40</v>
      </c>
      <c r="BD13" s="433" t="s">
        <v>41</v>
      </c>
      <c r="BE13" s="433" t="s">
        <v>42</v>
      </c>
      <c r="BF13" s="433" t="s">
        <v>43</v>
      </c>
      <c r="BG13" s="433" t="s">
        <v>44</v>
      </c>
      <c r="BH13" s="456" t="s">
        <v>45</v>
      </c>
      <c r="BI13" s="376" t="s">
        <v>46</v>
      </c>
      <c r="BJ13" s="376" t="s">
        <v>47</v>
      </c>
    </row>
    <row r="14" spans="2:62" ht="12.75">
      <c r="B14" s="478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7"/>
      <c r="BD14" s="434"/>
      <c r="BE14" s="434"/>
      <c r="BF14" s="434"/>
      <c r="BG14" s="434"/>
      <c r="BH14" s="457"/>
      <c r="BI14" s="377"/>
      <c r="BJ14" s="377"/>
    </row>
    <row r="15" spans="2:62" ht="12.75">
      <c r="B15" s="478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7"/>
      <c r="BD15" s="434"/>
      <c r="BE15" s="434"/>
      <c r="BF15" s="434"/>
      <c r="BG15" s="434"/>
      <c r="BH15" s="457"/>
      <c r="BI15" s="377"/>
      <c r="BJ15" s="377"/>
    </row>
    <row r="16" spans="2:62" ht="13.5" thickBot="1">
      <c r="B16" s="479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8"/>
      <c r="BD16" s="435"/>
      <c r="BE16" s="435"/>
      <c r="BF16" s="435"/>
      <c r="BG16" s="435"/>
      <c r="BH16" s="458"/>
      <c r="BI16" s="377"/>
      <c r="BJ16" s="453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4" t="s">
        <v>63</v>
      </c>
      <c r="AZ23" s="445"/>
      <c r="BA23" s="445"/>
      <c r="BB23" s="446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64</v>
      </c>
      <c r="C25" s="59"/>
      <c r="D25" s="59"/>
      <c r="E25" s="59"/>
      <c r="F25" s="59"/>
      <c r="G25" s="59"/>
      <c r="I25" s="474" t="s">
        <v>111</v>
      </c>
      <c r="J25" s="475"/>
      <c r="L25" s="480" t="s">
        <v>65</v>
      </c>
      <c r="M25" s="480"/>
      <c r="N25" s="480"/>
      <c r="O25" s="480"/>
      <c r="Q25" s="163" t="s">
        <v>60</v>
      </c>
      <c r="R25" s="60"/>
      <c r="S25" s="480" t="s">
        <v>66</v>
      </c>
      <c r="T25" s="480"/>
      <c r="U25" s="480"/>
      <c r="V25" s="59"/>
      <c r="W25" s="49" t="s">
        <v>61</v>
      </c>
      <c r="Y25" s="480" t="s">
        <v>67</v>
      </c>
      <c r="Z25" s="480"/>
      <c r="AA25" s="480"/>
      <c r="AB25" s="59"/>
      <c r="AC25" s="49" t="s">
        <v>49</v>
      </c>
      <c r="AE25" s="480" t="s">
        <v>68</v>
      </c>
      <c r="AF25" s="480"/>
      <c r="AG25" s="480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7" t="s">
        <v>73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87" t="s">
        <v>74</v>
      </c>
      <c r="AG27" s="488"/>
      <c r="AH27" s="488"/>
      <c r="AI27" s="488"/>
      <c r="AJ27" s="489"/>
      <c r="AK27" s="454" t="s">
        <v>75</v>
      </c>
      <c r="AL27" s="455"/>
      <c r="AM27" s="455"/>
      <c r="AN27" s="455"/>
      <c r="AO27" s="455"/>
      <c r="AP27" s="455"/>
      <c r="AQ27" s="455"/>
      <c r="AR27" s="455"/>
      <c r="AS27" s="383" t="s">
        <v>76</v>
      </c>
      <c r="AT27" s="383"/>
      <c r="AU27" s="383"/>
      <c r="AV27" s="383"/>
      <c r="AW27" s="383"/>
      <c r="AX27" s="383"/>
      <c r="AY27" s="450" t="s">
        <v>77</v>
      </c>
      <c r="AZ27" s="451"/>
      <c r="BA27" s="451"/>
      <c r="BB27" s="451"/>
      <c r="BC27" s="451"/>
      <c r="BD27" s="451"/>
      <c r="BE27" s="451"/>
      <c r="BF27" s="451"/>
      <c r="BG27" s="451"/>
      <c r="BH27" s="451"/>
      <c r="BI27" s="451"/>
      <c r="BJ27" s="452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8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0"/>
      <c r="AG28" s="491"/>
      <c r="AH28" s="491"/>
      <c r="AI28" s="491"/>
      <c r="AJ28" s="492"/>
      <c r="AK28" s="481" t="s">
        <v>78</v>
      </c>
      <c r="AL28" s="482"/>
      <c r="AM28" s="476" t="s">
        <v>79</v>
      </c>
      <c r="AN28" s="476"/>
      <c r="AO28" s="476"/>
      <c r="AP28" s="476"/>
      <c r="AQ28" s="476"/>
      <c r="AR28" s="476"/>
      <c r="AS28" s="367" t="s">
        <v>80</v>
      </c>
      <c r="AT28" s="367"/>
      <c r="AU28" s="367"/>
      <c r="AV28" s="368"/>
      <c r="AW28" s="378" t="s">
        <v>81</v>
      </c>
      <c r="AX28" s="378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8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8" t="s">
        <v>88</v>
      </c>
      <c r="AG29" s="469"/>
      <c r="AH29" s="472" t="s">
        <v>89</v>
      </c>
      <c r="AI29" s="469"/>
      <c r="AJ29" s="485" t="s">
        <v>90</v>
      </c>
      <c r="AK29" s="470"/>
      <c r="AL29" s="471"/>
      <c r="AM29" s="442" t="s">
        <v>91</v>
      </c>
      <c r="AN29" s="381"/>
      <c r="AO29" s="381" t="s">
        <v>92</v>
      </c>
      <c r="AP29" s="381"/>
      <c r="AQ29" s="381" t="s">
        <v>93</v>
      </c>
      <c r="AR29" s="381"/>
      <c r="AS29" s="381" t="s">
        <v>94</v>
      </c>
      <c r="AT29" s="381"/>
      <c r="AU29" s="381" t="s">
        <v>95</v>
      </c>
      <c r="AV29" s="381"/>
      <c r="AW29" s="379"/>
      <c r="AX29" s="379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8"/>
      <c r="C30" s="79" t="s">
        <v>22</v>
      </c>
      <c r="D30" s="79"/>
      <c r="E30" s="79"/>
      <c r="F30" s="79" t="s">
        <v>96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70"/>
      <c r="AG30" s="471"/>
      <c r="AH30" s="473"/>
      <c r="AI30" s="471"/>
      <c r="AJ30" s="457"/>
      <c r="AK30" s="470"/>
      <c r="AL30" s="471"/>
      <c r="AM30" s="442"/>
      <c r="AN30" s="381"/>
      <c r="AO30" s="381"/>
      <c r="AP30" s="381"/>
      <c r="AQ30" s="381"/>
      <c r="AR30" s="381"/>
      <c r="AS30" s="381"/>
      <c r="AT30" s="381"/>
      <c r="AU30" s="381"/>
      <c r="AV30" s="381"/>
      <c r="AW30" s="379"/>
      <c r="AX30" s="379"/>
      <c r="AY30" s="447" t="s">
        <v>97</v>
      </c>
      <c r="AZ30" s="448"/>
      <c r="BA30" s="448"/>
      <c r="BB30" s="448"/>
      <c r="BC30" s="448"/>
      <c r="BD30" s="448"/>
      <c r="BE30" s="448"/>
      <c r="BF30" s="448"/>
      <c r="BG30" s="448"/>
      <c r="BH30" s="448"/>
      <c r="BI30" s="448"/>
      <c r="BJ30" s="449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70"/>
      <c r="AG31" s="471"/>
      <c r="AH31" s="473"/>
      <c r="AI31" s="471"/>
      <c r="AJ31" s="457"/>
      <c r="AK31" s="470"/>
      <c r="AL31" s="471"/>
      <c r="AM31" s="442"/>
      <c r="AN31" s="381"/>
      <c r="AO31" s="381"/>
      <c r="AP31" s="381"/>
      <c r="AQ31" s="381"/>
      <c r="AR31" s="381"/>
      <c r="AS31" s="381"/>
      <c r="AT31" s="381"/>
      <c r="AU31" s="381"/>
      <c r="AV31" s="381"/>
      <c r="AW31" s="379"/>
      <c r="AX31" s="379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8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70"/>
      <c r="AG32" s="471"/>
      <c r="AH32" s="473"/>
      <c r="AI32" s="471"/>
      <c r="AJ32" s="457"/>
      <c r="AK32" s="470"/>
      <c r="AL32" s="471"/>
      <c r="AM32" s="442"/>
      <c r="AN32" s="381"/>
      <c r="AO32" s="381"/>
      <c r="AP32" s="381"/>
      <c r="AQ32" s="381"/>
      <c r="AR32" s="381"/>
      <c r="AS32" s="381"/>
      <c r="AT32" s="381"/>
      <c r="AU32" s="381"/>
      <c r="AV32" s="381"/>
      <c r="AW32" s="379"/>
      <c r="AX32" s="379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8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3"/>
      <c r="AL33" s="484"/>
      <c r="AM33" s="443"/>
      <c r="AN33" s="382"/>
      <c r="AO33" s="382"/>
      <c r="AP33" s="382"/>
      <c r="AQ33" s="382"/>
      <c r="AR33" s="382"/>
      <c r="AS33" s="382"/>
      <c r="AT33" s="382"/>
      <c r="AU33" s="382"/>
      <c r="AV33" s="382"/>
      <c r="AW33" s="380"/>
      <c r="AX33" s="380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25"/>
      <c r="D36" s="420"/>
      <c r="E36" s="420"/>
      <c r="F36" s="423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20"/>
      <c r="AA36" s="420"/>
      <c r="AB36" s="420"/>
      <c r="AC36" s="420"/>
      <c r="AD36" s="420"/>
      <c r="AE36" s="424"/>
      <c r="AF36" s="363"/>
      <c r="AG36" s="426"/>
      <c r="AH36" s="486"/>
      <c r="AI36" s="426"/>
      <c r="AJ36" s="103"/>
      <c r="AK36" s="428">
        <f>SUM(AM36,AW36)</f>
        <v>0</v>
      </c>
      <c r="AL36" s="426"/>
      <c r="AM36" s="427">
        <f>SUM(AO36:AV36)</f>
        <v>0</v>
      </c>
      <c r="AN36" s="427"/>
      <c r="AO36" s="427"/>
      <c r="AP36" s="427"/>
      <c r="AQ36" s="427"/>
      <c r="AR36" s="427"/>
      <c r="AS36" s="427"/>
      <c r="AT36" s="427"/>
      <c r="AU36" s="427"/>
      <c r="AV36" s="427"/>
      <c r="AW36" s="363"/>
      <c r="AX36" s="364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19"/>
      <c r="D37" s="420"/>
      <c r="E37" s="420"/>
      <c r="F37" s="496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420"/>
      <c r="T37" s="420"/>
      <c r="U37" s="420"/>
      <c r="V37" s="420"/>
      <c r="W37" s="420"/>
      <c r="X37" s="420"/>
      <c r="Y37" s="420"/>
      <c r="Z37" s="420"/>
      <c r="AA37" s="420"/>
      <c r="AB37" s="420"/>
      <c r="AC37" s="420"/>
      <c r="AD37" s="420"/>
      <c r="AE37" s="424"/>
      <c r="AF37" s="421"/>
      <c r="AG37" s="422"/>
      <c r="AH37" s="495"/>
      <c r="AI37" s="422"/>
      <c r="AJ37" s="86"/>
      <c r="AK37" s="493">
        <f>SUM(AM37,AW37)</f>
        <v>0</v>
      </c>
      <c r="AL37" s="494"/>
      <c r="AM37" s="369">
        <f>SUM(AO37:AV37)</f>
        <v>0</v>
      </c>
      <c r="AN37" s="369"/>
      <c r="AO37" s="369"/>
      <c r="AP37" s="369"/>
      <c r="AQ37" s="369"/>
      <c r="AR37" s="369"/>
      <c r="AS37" s="369"/>
      <c r="AT37" s="369"/>
      <c r="AU37" s="369"/>
      <c r="AV37" s="369"/>
      <c r="AW37" s="365"/>
      <c r="AX37" s="366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360">
        <f>SUM(AM38,AW38)</f>
        <v>0</v>
      </c>
      <c r="AL38" s="361"/>
      <c r="AM38" s="362">
        <f>SUM(AO38:AV38)</f>
        <v>0</v>
      </c>
      <c r="AN38" s="361"/>
      <c r="AO38" s="388"/>
      <c r="AP38" s="375"/>
      <c r="AQ38" s="388"/>
      <c r="AR38" s="375"/>
      <c r="AS38" s="388"/>
      <c r="AT38" s="375"/>
      <c r="AU38" s="388"/>
      <c r="AV38" s="375"/>
      <c r="AW38" s="388"/>
      <c r="AX38" s="389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370" t="s">
        <v>100</v>
      </c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13">
        <f>SUM(AM40,AW40)</f>
        <v>0</v>
      </c>
      <c r="AL40" s="414"/>
      <c r="AM40" s="415">
        <f>SUM(AO40:AV40)</f>
        <v>0</v>
      </c>
      <c r="AN40" s="416"/>
      <c r="AO40" s="415"/>
      <c r="AP40" s="416"/>
      <c r="AQ40" s="415"/>
      <c r="AR40" s="416"/>
      <c r="AS40" s="415"/>
      <c r="AT40" s="416"/>
      <c r="AU40" s="415"/>
      <c r="AV40" s="416"/>
      <c r="AW40" s="415"/>
      <c r="AX40" s="417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372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3">
        <f>SUM(AM41,AW41)</f>
        <v>0</v>
      </c>
      <c r="AL41" s="504"/>
      <c r="AM41" s="358">
        <f>SUM(AO41:AV41)</f>
        <v>0</v>
      </c>
      <c r="AN41" s="359"/>
      <c r="AO41" s="358"/>
      <c r="AP41" s="359"/>
      <c r="AQ41" s="358"/>
      <c r="AR41" s="359"/>
      <c r="AS41" s="358"/>
      <c r="AT41" s="359"/>
      <c r="AU41" s="358"/>
      <c r="AV41" s="359"/>
      <c r="AW41" s="358"/>
      <c r="AX41" s="418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374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70" t="s">
        <v>102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5">
        <f>SUM(AY42:BJ42)</f>
        <v>0</v>
      </c>
      <c r="AL42" s="506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104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5">
        <f>SUM(AY43:BJ43)</f>
        <v>0</v>
      </c>
      <c r="AL43" s="506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105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5">
        <f>SUM(AY44:BJ44)</f>
        <v>0</v>
      </c>
      <c r="AL44" s="506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97" t="s">
        <v>107</v>
      </c>
      <c r="D45" s="498"/>
      <c r="E45" s="498"/>
      <c r="F45" s="498"/>
      <c r="G45" s="498"/>
      <c r="H45" s="498"/>
      <c r="I45" s="498"/>
      <c r="J45" s="498"/>
      <c r="K45" s="498"/>
      <c r="L45" s="498"/>
      <c r="M45" s="498"/>
      <c r="N45" s="498"/>
      <c r="O45" s="499"/>
      <c r="P45" s="140" t="s">
        <v>98</v>
      </c>
      <c r="Q45" s="141" t="s">
        <v>99</v>
      </c>
      <c r="R45" s="370" t="s">
        <v>108</v>
      </c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1"/>
      <c r="AE45" s="140" t="s">
        <v>98</v>
      </c>
      <c r="AF45" s="141" t="s">
        <v>99</v>
      </c>
      <c r="AG45" s="497" t="s">
        <v>112</v>
      </c>
      <c r="AH45" s="498"/>
      <c r="AI45" s="498"/>
      <c r="AJ45" s="498"/>
      <c r="AK45" s="498"/>
      <c r="AL45" s="498"/>
      <c r="AM45" s="498"/>
      <c r="AN45" s="498"/>
      <c r="AO45" s="498"/>
      <c r="AP45" s="498"/>
      <c r="AQ45" s="498"/>
      <c r="AR45" s="498"/>
      <c r="AS45" s="498"/>
      <c r="AT45" s="498"/>
      <c r="AU45" s="498"/>
      <c r="AV45" s="502"/>
      <c r="AW45" s="370" t="s">
        <v>113</v>
      </c>
      <c r="AX45" s="500"/>
      <c r="AY45" s="500"/>
      <c r="AZ45" s="500"/>
      <c r="BA45" s="500"/>
      <c r="BB45" s="500"/>
      <c r="BC45" s="500"/>
      <c r="BD45" s="500"/>
      <c r="BE45" s="500"/>
      <c r="BF45" s="500"/>
      <c r="BG45" s="500"/>
      <c r="BH45" s="500"/>
      <c r="BI45" s="500"/>
      <c r="BJ45" s="509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16"/>
      <c r="D47" s="515"/>
      <c r="E47" s="515"/>
      <c r="F47" s="515"/>
      <c r="G47" s="515"/>
      <c r="H47" s="515"/>
      <c r="I47" s="515"/>
      <c r="J47" s="515"/>
      <c r="K47" s="515"/>
      <c r="L47" s="515"/>
      <c r="M47" s="515"/>
      <c r="N47" s="515"/>
      <c r="O47" s="515"/>
      <c r="P47" s="163"/>
      <c r="Q47" s="178"/>
      <c r="R47" s="514"/>
      <c r="S47" s="515"/>
      <c r="T47" s="515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163"/>
      <c r="AF47" s="178"/>
      <c r="AG47" s="516"/>
      <c r="AH47" s="515"/>
      <c r="AI47" s="515"/>
      <c r="AJ47" s="515"/>
      <c r="AK47" s="515"/>
      <c r="AL47" s="515"/>
      <c r="AM47" s="515"/>
      <c r="AN47" s="515"/>
      <c r="AO47" s="515"/>
      <c r="AP47" s="515"/>
      <c r="AQ47" s="515"/>
      <c r="AR47" s="515"/>
      <c r="AS47" s="515"/>
      <c r="AT47" s="515"/>
      <c r="AU47" s="515"/>
      <c r="AV47" s="517"/>
      <c r="AW47" s="514"/>
      <c r="AX47" s="515"/>
      <c r="AY47" s="515"/>
      <c r="AZ47" s="515"/>
      <c r="BA47" s="515"/>
      <c r="BB47" s="515"/>
      <c r="BC47" s="515"/>
      <c r="BD47" s="515"/>
      <c r="BE47" s="515"/>
      <c r="BF47" s="515"/>
      <c r="BG47" s="515"/>
      <c r="BH47" s="515"/>
      <c r="BI47" s="515"/>
      <c r="BJ47" s="517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0"/>
      <c r="D48" s="511"/>
      <c r="E48" s="511"/>
      <c r="F48" s="511"/>
      <c r="G48" s="511"/>
      <c r="H48" s="511"/>
      <c r="I48" s="511"/>
      <c r="J48" s="511"/>
      <c r="K48" s="511"/>
      <c r="L48" s="511"/>
      <c r="M48" s="511"/>
      <c r="N48" s="511"/>
      <c r="O48" s="511"/>
      <c r="P48" s="148"/>
      <c r="Q48" s="149"/>
      <c r="R48" s="512" t="s">
        <v>22</v>
      </c>
      <c r="S48" s="511"/>
      <c r="T48" s="511"/>
      <c r="U48" s="511"/>
      <c r="V48" s="511"/>
      <c r="W48" s="511"/>
      <c r="X48" s="511"/>
      <c r="Y48" s="511"/>
      <c r="Z48" s="511"/>
      <c r="AA48" s="511"/>
      <c r="AB48" s="511"/>
      <c r="AC48" s="511"/>
      <c r="AD48" s="511"/>
      <c r="AE48" s="148"/>
      <c r="AF48" s="149"/>
      <c r="AG48" s="510"/>
      <c r="AH48" s="511"/>
      <c r="AI48" s="511"/>
      <c r="AJ48" s="511"/>
      <c r="AK48" s="511"/>
      <c r="AL48" s="511"/>
      <c r="AM48" s="511"/>
      <c r="AN48" s="511"/>
      <c r="AO48" s="511"/>
      <c r="AP48" s="511"/>
      <c r="AQ48" s="511"/>
      <c r="AR48" s="511"/>
      <c r="AS48" s="511"/>
      <c r="AT48" s="511"/>
      <c r="AU48" s="511"/>
      <c r="AV48" s="513"/>
      <c r="AW48" s="512"/>
      <c r="AX48" s="511"/>
      <c r="AY48" s="511"/>
      <c r="AZ48" s="511"/>
      <c r="BA48" s="511"/>
      <c r="BB48" s="511"/>
      <c r="BC48" s="511"/>
      <c r="BD48" s="511"/>
      <c r="BE48" s="511"/>
      <c r="BF48" s="511"/>
      <c r="BG48" s="511"/>
      <c r="BH48" s="511"/>
      <c r="BI48" s="511"/>
      <c r="BJ48" s="513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5">
    <mergeCell ref="A3:M3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AK41:AL41"/>
    <mergeCell ref="AK42:AL42"/>
    <mergeCell ref="AK43:AL43"/>
    <mergeCell ref="AK44:AL44"/>
    <mergeCell ref="AU37:AV37"/>
    <mergeCell ref="AQ37:AR37"/>
    <mergeCell ref="AS38:AT38"/>
    <mergeCell ref="AO37:AP37"/>
    <mergeCell ref="AO38:AP38"/>
    <mergeCell ref="AU38:AV38"/>
    <mergeCell ref="AQ36:AR36"/>
    <mergeCell ref="AE25:AG25"/>
    <mergeCell ref="AF27:AJ28"/>
    <mergeCell ref="AK37:AL37"/>
    <mergeCell ref="AM37:AN37"/>
    <mergeCell ref="AO36:AP36"/>
    <mergeCell ref="AH37:AI37"/>
    <mergeCell ref="F37:AE37"/>
    <mergeCell ref="L25:O25"/>
    <mergeCell ref="Y25:AA25"/>
    <mergeCell ref="B13:B16"/>
    <mergeCell ref="B27:B33"/>
    <mergeCell ref="AM36:AN36"/>
    <mergeCell ref="S25:U25"/>
    <mergeCell ref="AK28:AL33"/>
    <mergeCell ref="AJ29:AJ32"/>
    <mergeCell ref="AH36:AI36"/>
    <mergeCell ref="AF29:AG32"/>
    <mergeCell ref="AH29:AI32"/>
    <mergeCell ref="AI8:BK8"/>
    <mergeCell ref="I25:J25"/>
    <mergeCell ref="AM28:AR28"/>
    <mergeCell ref="AQ29:AR33"/>
    <mergeCell ref="AO29:AP33"/>
    <mergeCell ref="B1:L1"/>
    <mergeCell ref="N3:AI3"/>
    <mergeCell ref="E9:F9"/>
    <mergeCell ref="B4:L4"/>
    <mergeCell ref="B5:L5"/>
    <mergeCell ref="N6:AH7"/>
    <mergeCell ref="B2:L2"/>
    <mergeCell ref="D7:F7"/>
    <mergeCell ref="H7:L7"/>
    <mergeCell ref="N5:AH5"/>
    <mergeCell ref="AM29:AN33"/>
    <mergeCell ref="AY23:BB23"/>
    <mergeCell ref="AY30:BJ30"/>
    <mergeCell ref="AY27:BJ27"/>
    <mergeCell ref="AK27:AR27"/>
    <mergeCell ref="AN5:BK5"/>
    <mergeCell ref="BE13:BE16"/>
    <mergeCell ref="AN6:BK6"/>
    <mergeCell ref="H8:L8"/>
    <mergeCell ref="BJ13:BJ16"/>
    <mergeCell ref="BH13:BH16"/>
    <mergeCell ref="BG13:BG16"/>
    <mergeCell ref="AN7:BK7"/>
    <mergeCell ref="H9:L9"/>
    <mergeCell ref="V11:AD11"/>
    <mergeCell ref="AU36:AV36"/>
    <mergeCell ref="AS36:AT36"/>
    <mergeCell ref="AK36:AL36"/>
    <mergeCell ref="AM1:BI1"/>
    <mergeCell ref="AM2:BJ3"/>
    <mergeCell ref="BC11:BJ11"/>
    <mergeCell ref="BF13:BF16"/>
    <mergeCell ref="BD13:BD16"/>
    <mergeCell ref="BC13:BC16"/>
    <mergeCell ref="AN9:BK9"/>
    <mergeCell ref="C37:E37"/>
    <mergeCell ref="AF37:AG37"/>
    <mergeCell ref="F36:AE36"/>
    <mergeCell ref="C36:E36"/>
    <mergeCell ref="AF36:AG36"/>
    <mergeCell ref="AW40:AX40"/>
    <mergeCell ref="AU40:AV40"/>
    <mergeCell ref="AW41:AX41"/>
    <mergeCell ref="AS41:AT41"/>
    <mergeCell ref="AO40:AP40"/>
    <mergeCell ref="AS40:AT40"/>
    <mergeCell ref="AQ40:AR40"/>
    <mergeCell ref="AM40:AN40"/>
    <mergeCell ref="C40:Q40"/>
    <mergeCell ref="C41:Q42"/>
    <mergeCell ref="AQ38:AR38"/>
    <mergeCell ref="AU41:AV41"/>
    <mergeCell ref="AM41:AN41"/>
    <mergeCell ref="AO41:AP41"/>
    <mergeCell ref="AQ41:AR41"/>
    <mergeCell ref="AK38:AL38"/>
    <mergeCell ref="AM38:AN38"/>
    <mergeCell ref="AK40:AL40"/>
    <mergeCell ref="AW38:AX38"/>
    <mergeCell ref="BI13:BI16"/>
    <mergeCell ref="AW28:AX33"/>
    <mergeCell ref="AU29:AV33"/>
    <mergeCell ref="AS27:AX27"/>
    <mergeCell ref="AW36:AX36"/>
    <mergeCell ref="AW37:AX37"/>
    <mergeCell ref="AS29:AT33"/>
    <mergeCell ref="AS28:AV28"/>
    <mergeCell ref="AS37:AT3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W9" sqref="W9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9" t="s">
        <v>312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AM1" s="429" t="s">
        <v>317</v>
      </c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  <c r="AZ1" s="429"/>
      <c r="BA1" s="429"/>
      <c r="BB1" s="429"/>
      <c r="BC1" s="429"/>
      <c r="BD1" s="429"/>
      <c r="BE1" s="429"/>
      <c r="BF1" s="429"/>
      <c r="BG1" s="429"/>
      <c r="BH1" s="429"/>
      <c r="BI1" s="429"/>
      <c r="BJ1" s="23"/>
    </row>
    <row r="2" spans="2:62" ht="14.25" customHeight="1">
      <c r="B2" s="462" t="s">
        <v>313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AM2" s="430" t="s">
        <v>320</v>
      </c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430"/>
      <c r="AZ2" s="430"/>
      <c r="BA2" s="430"/>
      <c r="BB2" s="430"/>
      <c r="BC2" s="430"/>
      <c r="BD2" s="430"/>
      <c r="BE2" s="430"/>
      <c r="BF2" s="430"/>
      <c r="BG2" s="430"/>
      <c r="BH2" s="430"/>
      <c r="BI2" s="430"/>
      <c r="BJ2" s="430"/>
    </row>
    <row r="3" spans="2:62" ht="29.25" customHeight="1">
      <c r="B3" s="507" t="s">
        <v>329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N3" s="460" t="s">
        <v>310</v>
      </c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460"/>
      <c r="AJ3" s="25"/>
      <c r="AK3" s="25"/>
      <c r="AL3" s="25"/>
      <c r="AM3" s="431"/>
      <c r="AN3" s="431"/>
      <c r="AO3" s="431"/>
      <c r="AP3" s="431"/>
      <c r="AQ3" s="431"/>
      <c r="AR3" s="431"/>
      <c r="AS3" s="431"/>
      <c r="AT3" s="431"/>
      <c r="AU3" s="431"/>
      <c r="AV3" s="431"/>
      <c r="AW3" s="431"/>
      <c r="AX3" s="431"/>
      <c r="AY3" s="431"/>
      <c r="AZ3" s="431"/>
      <c r="BA3" s="431"/>
      <c r="BB3" s="431"/>
      <c r="BC3" s="431"/>
      <c r="BD3" s="431"/>
      <c r="BE3" s="431"/>
      <c r="BF3" s="431"/>
      <c r="BG3" s="431"/>
      <c r="BH3" s="431"/>
      <c r="BI3" s="431"/>
      <c r="BJ3" s="431"/>
    </row>
    <row r="4" spans="2:47" ht="15.75">
      <c r="B4" s="462" t="s">
        <v>314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26"/>
      <c r="AI4" s="25"/>
      <c r="AU4" s="25" t="s">
        <v>22</v>
      </c>
    </row>
    <row r="5" spans="2:63" ht="18.75" customHeight="1">
      <c r="B5" s="459" t="s">
        <v>315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N5" s="466"/>
      <c r="O5" s="466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107" t="s">
        <v>318</v>
      </c>
      <c r="AN5" s="439"/>
      <c r="AO5" s="440"/>
      <c r="AP5" s="440"/>
      <c r="AQ5" s="440"/>
      <c r="AR5" s="440"/>
      <c r="AS5" s="440"/>
      <c r="AT5" s="440"/>
      <c r="AU5" s="440"/>
      <c r="AV5" s="440"/>
      <c r="AW5" s="440"/>
      <c r="AX5" s="440"/>
      <c r="AY5" s="440"/>
      <c r="AZ5" s="440"/>
      <c r="BA5" s="440"/>
      <c r="BB5" s="440"/>
      <c r="BC5" s="440"/>
      <c r="BD5" s="440"/>
      <c r="BE5" s="440"/>
      <c r="BF5" s="440"/>
      <c r="BG5" s="440"/>
      <c r="BH5" s="440"/>
      <c r="BI5" s="440"/>
      <c r="BJ5" s="440"/>
      <c r="BK5" s="440"/>
    </row>
    <row r="6" spans="14:63" ht="18.75" customHeight="1">
      <c r="N6" s="463"/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107" t="s">
        <v>319</v>
      </c>
      <c r="AN6" s="439"/>
      <c r="AO6" s="440"/>
      <c r="AP6" s="440"/>
      <c r="AQ6" s="440"/>
      <c r="AR6" s="440"/>
      <c r="AS6" s="440"/>
      <c r="AT6" s="440"/>
      <c r="AU6" s="440"/>
      <c r="AV6" s="440"/>
      <c r="AW6" s="440"/>
      <c r="AX6" s="440"/>
      <c r="AY6" s="440"/>
      <c r="AZ6" s="440"/>
      <c r="BA6" s="440"/>
      <c r="BB6" s="440"/>
      <c r="BC6" s="440"/>
      <c r="BD6" s="440"/>
      <c r="BE6" s="440"/>
      <c r="BF6" s="440"/>
      <c r="BG6" s="440"/>
      <c r="BH6" s="440"/>
      <c r="BI6" s="440"/>
      <c r="BJ6" s="440"/>
      <c r="BK6" s="440"/>
    </row>
    <row r="7" spans="3:63" ht="18.75" customHeight="1">
      <c r="C7" s="25" t="s">
        <v>24</v>
      </c>
      <c r="D7" s="464" t="s">
        <v>22</v>
      </c>
      <c r="E7" s="465"/>
      <c r="F7" s="465"/>
      <c r="G7" s="25"/>
      <c r="H7" s="464"/>
      <c r="I7" s="464"/>
      <c r="J7" s="464"/>
      <c r="K7" s="464"/>
      <c r="L7" s="464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N7" s="439"/>
      <c r="AO7" s="440"/>
      <c r="AP7" s="440"/>
      <c r="AQ7" s="440"/>
      <c r="AR7" s="440"/>
      <c r="AS7" s="440"/>
      <c r="AT7" s="440"/>
      <c r="AU7" s="440"/>
      <c r="AV7" s="440"/>
      <c r="AW7" s="440"/>
      <c r="AX7" s="440"/>
      <c r="AY7" s="440"/>
      <c r="AZ7" s="440"/>
      <c r="BA7" s="440"/>
      <c r="BB7" s="440"/>
      <c r="BC7" s="440"/>
      <c r="BD7" s="440"/>
      <c r="BE7" s="440"/>
      <c r="BF7" s="440"/>
      <c r="BG7" s="440"/>
      <c r="BH7" s="440"/>
      <c r="BI7" s="440"/>
      <c r="BJ7" s="440"/>
      <c r="BK7" s="440"/>
    </row>
    <row r="8" spans="5:63" ht="18.75" customHeight="1">
      <c r="E8" s="25"/>
      <c r="G8" s="25"/>
      <c r="H8" s="441" t="s">
        <v>316</v>
      </c>
      <c r="I8" s="441"/>
      <c r="J8" s="441"/>
      <c r="K8" s="441"/>
      <c r="L8" s="441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9"/>
      <c r="AJ8" s="440"/>
      <c r="AK8" s="440"/>
      <c r="AL8" s="440"/>
      <c r="AM8" s="440"/>
      <c r="AN8" s="440"/>
      <c r="AO8" s="440"/>
      <c r="AP8" s="440"/>
      <c r="AQ8" s="440"/>
      <c r="AR8" s="440"/>
      <c r="AS8" s="440"/>
      <c r="AT8" s="440"/>
      <c r="AU8" s="440"/>
      <c r="AV8" s="440"/>
      <c r="AW8" s="440"/>
      <c r="AX8" s="440"/>
      <c r="AY8" s="440"/>
      <c r="AZ8" s="440"/>
      <c r="BA8" s="440"/>
      <c r="BB8" s="440"/>
      <c r="BC8" s="440"/>
      <c r="BD8" s="440"/>
      <c r="BE8" s="440"/>
      <c r="BF8" s="440"/>
      <c r="BG8" s="440"/>
      <c r="BH8" s="440"/>
      <c r="BI8" s="440"/>
      <c r="BJ8" s="440"/>
      <c r="BK8" s="440"/>
    </row>
    <row r="9" spans="2:63" ht="18.75" customHeight="1">
      <c r="B9" s="25"/>
      <c r="C9" s="25"/>
      <c r="D9" s="25"/>
      <c r="E9" s="461"/>
      <c r="F9" s="461"/>
      <c r="G9" s="25"/>
      <c r="H9" s="461"/>
      <c r="I9" s="461"/>
      <c r="J9" s="461"/>
      <c r="K9" s="461"/>
      <c r="L9" s="461"/>
      <c r="AJ9" s="25"/>
      <c r="AK9" s="25"/>
      <c r="AL9" s="25"/>
      <c r="AN9" s="439"/>
      <c r="AO9" s="440"/>
      <c r="AP9" s="440"/>
      <c r="AQ9" s="440"/>
      <c r="AR9" s="440"/>
      <c r="AS9" s="440"/>
      <c r="AT9" s="440"/>
      <c r="AU9" s="440"/>
      <c r="AV9" s="440"/>
      <c r="AW9" s="440"/>
      <c r="AX9" s="440"/>
      <c r="AY9" s="440"/>
      <c r="AZ9" s="440"/>
      <c r="BA9" s="440"/>
      <c r="BB9" s="440"/>
      <c r="BC9" s="440"/>
      <c r="BD9" s="440"/>
      <c r="BE9" s="440"/>
      <c r="BF9" s="440"/>
      <c r="BG9" s="440"/>
      <c r="BH9" s="440"/>
      <c r="BI9" s="440"/>
      <c r="BJ9" s="440"/>
      <c r="BK9" s="440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7" t="s">
        <v>311</v>
      </c>
      <c r="W11" s="467"/>
      <c r="X11" s="467"/>
      <c r="Y11" s="467"/>
      <c r="Z11" s="467"/>
      <c r="AA11" s="467"/>
      <c r="AB11" s="467"/>
      <c r="AC11" s="467"/>
      <c r="AD11" s="467"/>
      <c r="AL11" s="27" t="s">
        <v>22</v>
      </c>
      <c r="AM11" s="27"/>
      <c r="BC11" s="432" t="s">
        <v>321</v>
      </c>
      <c r="BD11" s="432"/>
      <c r="BE11" s="432"/>
      <c r="BF11" s="432"/>
      <c r="BG11" s="432"/>
      <c r="BH11" s="432"/>
      <c r="BI11" s="432"/>
      <c r="BJ11" s="432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7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6" t="s">
        <v>335</v>
      </c>
      <c r="BD13" s="433" t="s">
        <v>336</v>
      </c>
      <c r="BE13" s="433" t="s">
        <v>337</v>
      </c>
      <c r="BF13" s="433" t="s">
        <v>338</v>
      </c>
      <c r="BG13" s="433" t="s">
        <v>339</v>
      </c>
      <c r="BH13" s="456" t="s">
        <v>340</v>
      </c>
      <c r="BI13" s="376" t="s">
        <v>341</v>
      </c>
      <c r="BJ13" s="376" t="s">
        <v>342</v>
      </c>
    </row>
    <row r="14" spans="2:62" ht="12.75">
      <c r="B14" s="478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7"/>
      <c r="BD14" s="434"/>
      <c r="BE14" s="434"/>
      <c r="BF14" s="434"/>
      <c r="BG14" s="434"/>
      <c r="BH14" s="457"/>
      <c r="BI14" s="377"/>
      <c r="BJ14" s="377"/>
    </row>
    <row r="15" spans="2:62" ht="12.75">
      <c r="B15" s="478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7"/>
      <c r="BD15" s="434"/>
      <c r="BE15" s="434"/>
      <c r="BF15" s="434"/>
      <c r="BG15" s="434"/>
      <c r="BH15" s="457"/>
      <c r="BI15" s="377"/>
      <c r="BJ15" s="377"/>
    </row>
    <row r="16" spans="2:62" ht="13.5" thickBot="1">
      <c r="B16" s="479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8"/>
      <c r="BD16" s="435"/>
      <c r="BE16" s="435"/>
      <c r="BF16" s="435"/>
      <c r="BG16" s="435"/>
      <c r="BH16" s="458"/>
      <c r="BI16" s="377"/>
      <c r="BJ16" s="453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4" t="s">
        <v>341</v>
      </c>
      <c r="AZ23" s="445"/>
      <c r="BA23" s="445"/>
      <c r="BB23" s="446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343</v>
      </c>
      <c r="C25" s="59"/>
      <c r="D25" s="59"/>
      <c r="E25" s="59"/>
      <c r="F25" s="59"/>
      <c r="G25" s="59"/>
      <c r="I25" s="474" t="s">
        <v>111</v>
      </c>
      <c r="J25" s="475"/>
      <c r="L25" s="480" t="s">
        <v>344</v>
      </c>
      <c r="M25" s="480"/>
      <c r="N25" s="480"/>
      <c r="O25" s="480"/>
      <c r="Q25" s="163" t="s">
        <v>60</v>
      </c>
      <c r="R25" s="60"/>
      <c r="S25" s="480" t="s">
        <v>336</v>
      </c>
      <c r="T25" s="480"/>
      <c r="U25" s="480"/>
      <c r="V25" s="59"/>
      <c r="W25" s="49" t="s">
        <v>61</v>
      </c>
      <c r="Y25" s="480" t="s">
        <v>337</v>
      </c>
      <c r="Z25" s="480"/>
      <c r="AA25" s="480"/>
      <c r="AB25" s="59"/>
      <c r="AC25" s="49" t="s">
        <v>49</v>
      </c>
      <c r="AE25" s="480" t="s">
        <v>338</v>
      </c>
      <c r="AF25" s="480"/>
      <c r="AG25" s="480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7" t="s">
        <v>347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87" t="s">
        <v>349</v>
      </c>
      <c r="AG27" s="488"/>
      <c r="AH27" s="488"/>
      <c r="AI27" s="488"/>
      <c r="AJ27" s="489"/>
      <c r="AK27" s="519" t="s">
        <v>352</v>
      </c>
      <c r="AL27" s="445"/>
      <c r="AM27" s="445"/>
      <c r="AN27" s="445"/>
      <c r="AO27" s="445"/>
      <c r="AP27" s="445"/>
      <c r="AQ27" s="445"/>
      <c r="AR27" s="445"/>
      <c r="AS27" s="520"/>
      <c r="AT27" s="520"/>
      <c r="AU27" s="520"/>
      <c r="AV27" s="520"/>
      <c r="AW27" s="520"/>
      <c r="AX27" s="521"/>
      <c r="AY27" s="450" t="s">
        <v>361</v>
      </c>
      <c r="AZ27" s="451"/>
      <c r="BA27" s="451"/>
      <c r="BB27" s="451"/>
      <c r="BC27" s="451"/>
      <c r="BD27" s="451"/>
      <c r="BE27" s="451"/>
      <c r="BF27" s="451"/>
      <c r="BG27" s="451"/>
      <c r="BH27" s="451"/>
      <c r="BI27" s="451"/>
      <c r="BJ27" s="452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8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0"/>
      <c r="AG28" s="491"/>
      <c r="AH28" s="491"/>
      <c r="AI28" s="491"/>
      <c r="AJ28" s="492"/>
      <c r="AK28" s="481" t="s">
        <v>353</v>
      </c>
      <c r="AL28" s="482"/>
      <c r="AM28" s="522" t="s">
        <v>354</v>
      </c>
      <c r="AN28" s="523"/>
      <c r="AO28" s="523"/>
      <c r="AP28" s="523"/>
      <c r="AQ28" s="523"/>
      <c r="AR28" s="523"/>
      <c r="AS28" s="524"/>
      <c r="AT28" s="524"/>
      <c r="AU28" s="524"/>
      <c r="AV28" s="525"/>
      <c r="AW28" s="378" t="s">
        <v>360</v>
      </c>
      <c r="AX28" s="378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8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8" t="s">
        <v>348</v>
      </c>
      <c r="AG29" s="469"/>
      <c r="AH29" s="472" t="s">
        <v>350</v>
      </c>
      <c r="AI29" s="469"/>
      <c r="AJ29" s="485" t="s">
        <v>351</v>
      </c>
      <c r="AK29" s="470"/>
      <c r="AL29" s="471"/>
      <c r="AM29" s="442" t="s">
        <v>355</v>
      </c>
      <c r="AN29" s="381"/>
      <c r="AO29" s="381" t="s">
        <v>356</v>
      </c>
      <c r="AP29" s="381"/>
      <c r="AQ29" s="381" t="s">
        <v>357</v>
      </c>
      <c r="AR29" s="381"/>
      <c r="AS29" s="381" t="s">
        <v>358</v>
      </c>
      <c r="AT29" s="381"/>
      <c r="AU29" s="381" t="s">
        <v>359</v>
      </c>
      <c r="AV29" s="381"/>
      <c r="AW29" s="379"/>
      <c r="AX29" s="379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8"/>
      <c r="C30" s="79" t="s">
        <v>22</v>
      </c>
      <c r="D30" s="79"/>
      <c r="E30" s="79"/>
      <c r="F30" s="79" t="s">
        <v>346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70"/>
      <c r="AG30" s="471"/>
      <c r="AH30" s="473"/>
      <c r="AI30" s="471"/>
      <c r="AJ30" s="457"/>
      <c r="AK30" s="470"/>
      <c r="AL30" s="471"/>
      <c r="AM30" s="442"/>
      <c r="AN30" s="381"/>
      <c r="AO30" s="381"/>
      <c r="AP30" s="381"/>
      <c r="AQ30" s="381"/>
      <c r="AR30" s="381"/>
      <c r="AS30" s="381"/>
      <c r="AT30" s="381"/>
      <c r="AU30" s="381"/>
      <c r="AV30" s="381"/>
      <c r="AW30" s="379"/>
      <c r="AX30" s="379"/>
      <c r="AY30" s="447" t="s">
        <v>368</v>
      </c>
      <c r="AZ30" s="448"/>
      <c r="BA30" s="448"/>
      <c r="BB30" s="448"/>
      <c r="BC30" s="448"/>
      <c r="BD30" s="448"/>
      <c r="BE30" s="448"/>
      <c r="BF30" s="448"/>
      <c r="BG30" s="448"/>
      <c r="BH30" s="448"/>
      <c r="BI30" s="448"/>
      <c r="BJ30" s="449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70"/>
      <c r="AG31" s="471"/>
      <c r="AH31" s="473"/>
      <c r="AI31" s="471"/>
      <c r="AJ31" s="457"/>
      <c r="AK31" s="470"/>
      <c r="AL31" s="471"/>
      <c r="AM31" s="442"/>
      <c r="AN31" s="381"/>
      <c r="AO31" s="381"/>
      <c r="AP31" s="381"/>
      <c r="AQ31" s="381"/>
      <c r="AR31" s="381"/>
      <c r="AS31" s="381"/>
      <c r="AT31" s="381"/>
      <c r="AU31" s="381"/>
      <c r="AV31" s="381"/>
      <c r="AW31" s="379"/>
      <c r="AX31" s="379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8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70"/>
      <c r="AG32" s="471"/>
      <c r="AH32" s="473"/>
      <c r="AI32" s="471"/>
      <c r="AJ32" s="457"/>
      <c r="AK32" s="470"/>
      <c r="AL32" s="471"/>
      <c r="AM32" s="442"/>
      <c r="AN32" s="381"/>
      <c r="AO32" s="381"/>
      <c r="AP32" s="381"/>
      <c r="AQ32" s="381"/>
      <c r="AR32" s="381"/>
      <c r="AS32" s="381"/>
      <c r="AT32" s="381"/>
      <c r="AU32" s="381"/>
      <c r="AV32" s="381"/>
      <c r="AW32" s="379"/>
      <c r="AX32" s="379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8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3"/>
      <c r="AL33" s="484"/>
      <c r="AM33" s="443"/>
      <c r="AN33" s="382"/>
      <c r="AO33" s="382"/>
      <c r="AP33" s="382"/>
      <c r="AQ33" s="382"/>
      <c r="AR33" s="382"/>
      <c r="AS33" s="382"/>
      <c r="AT33" s="382"/>
      <c r="AU33" s="382"/>
      <c r="AV33" s="382"/>
      <c r="AW33" s="380"/>
      <c r="AX33" s="380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25"/>
      <c r="D36" s="420"/>
      <c r="E36" s="420"/>
      <c r="F36" s="423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20"/>
      <c r="AA36" s="420"/>
      <c r="AB36" s="420"/>
      <c r="AC36" s="420"/>
      <c r="AD36" s="420"/>
      <c r="AE36" s="424"/>
      <c r="AF36" s="363"/>
      <c r="AG36" s="426"/>
      <c r="AH36" s="486"/>
      <c r="AI36" s="426"/>
      <c r="AJ36" s="103"/>
      <c r="AK36" s="428">
        <f>SUM(AM36,AW36)</f>
        <v>0</v>
      </c>
      <c r="AL36" s="426"/>
      <c r="AM36" s="427">
        <f>SUM(AO36:AV36)</f>
        <v>0</v>
      </c>
      <c r="AN36" s="427"/>
      <c r="AO36" s="427"/>
      <c r="AP36" s="427"/>
      <c r="AQ36" s="427"/>
      <c r="AR36" s="427"/>
      <c r="AS36" s="427"/>
      <c r="AT36" s="427"/>
      <c r="AU36" s="427"/>
      <c r="AV36" s="427"/>
      <c r="AW36" s="363"/>
      <c r="AX36" s="364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19"/>
      <c r="D37" s="420"/>
      <c r="E37" s="420"/>
      <c r="F37" s="496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420"/>
      <c r="T37" s="420"/>
      <c r="U37" s="420"/>
      <c r="V37" s="420"/>
      <c r="W37" s="420"/>
      <c r="X37" s="420"/>
      <c r="Y37" s="420"/>
      <c r="Z37" s="420"/>
      <c r="AA37" s="420"/>
      <c r="AB37" s="420"/>
      <c r="AC37" s="420"/>
      <c r="AD37" s="420"/>
      <c r="AE37" s="424"/>
      <c r="AF37" s="421"/>
      <c r="AG37" s="422"/>
      <c r="AH37" s="495"/>
      <c r="AI37" s="422"/>
      <c r="AJ37" s="86"/>
      <c r="AK37" s="493">
        <f>SUM(AM37,AW37)</f>
        <v>0</v>
      </c>
      <c r="AL37" s="518"/>
      <c r="AM37" s="369">
        <f>SUM(AO37:AV37)</f>
        <v>0</v>
      </c>
      <c r="AN37" s="369"/>
      <c r="AO37" s="369"/>
      <c r="AP37" s="369"/>
      <c r="AQ37" s="369"/>
      <c r="AR37" s="369"/>
      <c r="AS37" s="369"/>
      <c r="AT37" s="369"/>
      <c r="AU37" s="369"/>
      <c r="AV37" s="369"/>
      <c r="AW37" s="365"/>
      <c r="AX37" s="366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360">
        <f>SUM(AM38,AW38)</f>
        <v>0</v>
      </c>
      <c r="AL38" s="361"/>
      <c r="AM38" s="362">
        <f>SUM(AO38:AV38)</f>
        <v>0</v>
      </c>
      <c r="AN38" s="361"/>
      <c r="AO38" s="388"/>
      <c r="AP38" s="375"/>
      <c r="AQ38" s="388"/>
      <c r="AR38" s="375"/>
      <c r="AS38" s="388"/>
      <c r="AT38" s="375"/>
      <c r="AU38" s="388"/>
      <c r="AV38" s="375"/>
      <c r="AW38" s="388"/>
      <c r="AX38" s="389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370" t="s">
        <v>369</v>
      </c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13">
        <f>SUM(AM40,AW40)</f>
        <v>0</v>
      </c>
      <c r="AL40" s="414"/>
      <c r="AM40" s="415">
        <f>SUM(AO40:AV40)</f>
        <v>0</v>
      </c>
      <c r="AN40" s="416"/>
      <c r="AO40" s="415"/>
      <c r="AP40" s="416"/>
      <c r="AQ40" s="415"/>
      <c r="AR40" s="416"/>
      <c r="AS40" s="415"/>
      <c r="AT40" s="416"/>
      <c r="AU40" s="415"/>
      <c r="AV40" s="416"/>
      <c r="AW40" s="415"/>
      <c r="AX40" s="417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372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3">
        <f>SUM(AM41,AW41)</f>
        <v>0</v>
      </c>
      <c r="AL41" s="504"/>
      <c r="AM41" s="358">
        <f>SUM(AO41:AV41)</f>
        <v>0</v>
      </c>
      <c r="AN41" s="359"/>
      <c r="AO41" s="358"/>
      <c r="AP41" s="359"/>
      <c r="AQ41" s="358"/>
      <c r="AR41" s="359"/>
      <c r="AS41" s="358"/>
      <c r="AT41" s="359"/>
      <c r="AU41" s="358"/>
      <c r="AV41" s="359"/>
      <c r="AW41" s="358"/>
      <c r="AX41" s="418"/>
      <c r="AY41" s="202">
        <f aca="true" t="shared" si="3" ref="AY41:BJ41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374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70" t="s">
        <v>372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5">
        <f>SUM(AY42:BJ42)</f>
        <v>0</v>
      </c>
      <c r="AL42" s="506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373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5">
        <f>SUM(AY43:BJ43)</f>
        <v>0</v>
      </c>
      <c r="AL43" s="506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374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5">
        <f>SUM(AY44:BJ44)</f>
        <v>0</v>
      </c>
      <c r="AL44" s="506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97" t="s">
        <v>375</v>
      </c>
      <c r="D45" s="498"/>
      <c r="E45" s="498"/>
      <c r="F45" s="498"/>
      <c r="G45" s="498"/>
      <c r="H45" s="498"/>
      <c r="I45" s="498"/>
      <c r="J45" s="498"/>
      <c r="K45" s="498"/>
      <c r="L45" s="498"/>
      <c r="M45" s="498"/>
      <c r="N45" s="498"/>
      <c r="O45" s="499"/>
      <c r="P45" s="140" t="s">
        <v>376</v>
      </c>
      <c r="Q45" s="141" t="s">
        <v>377</v>
      </c>
      <c r="R45" s="370" t="s">
        <v>378</v>
      </c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1"/>
      <c r="AE45" s="140" t="s">
        <v>98</v>
      </c>
      <c r="AF45" s="141" t="s">
        <v>99</v>
      </c>
      <c r="AG45" s="497" t="s">
        <v>379</v>
      </c>
      <c r="AH45" s="498"/>
      <c r="AI45" s="498"/>
      <c r="AJ45" s="498"/>
      <c r="AK45" s="498"/>
      <c r="AL45" s="498"/>
      <c r="AM45" s="498"/>
      <c r="AN45" s="498"/>
      <c r="AO45" s="498"/>
      <c r="AP45" s="498"/>
      <c r="AQ45" s="498"/>
      <c r="AR45" s="498"/>
      <c r="AS45" s="498"/>
      <c r="AT45" s="498"/>
      <c r="AU45" s="498"/>
      <c r="AV45" s="502"/>
      <c r="AW45" s="370" t="s">
        <v>380</v>
      </c>
      <c r="AX45" s="500"/>
      <c r="AY45" s="500"/>
      <c r="AZ45" s="500"/>
      <c r="BA45" s="500"/>
      <c r="BB45" s="500"/>
      <c r="BC45" s="500"/>
      <c r="BD45" s="500"/>
      <c r="BE45" s="500"/>
      <c r="BF45" s="500"/>
      <c r="BG45" s="500"/>
      <c r="BH45" s="500"/>
      <c r="BI45" s="500"/>
      <c r="BJ45" s="509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16"/>
      <c r="D47" s="515"/>
      <c r="E47" s="515"/>
      <c r="F47" s="515"/>
      <c r="G47" s="515"/>
      <c r="H47" s="515"/>
      <c r="I47" s="515"/>
      <c r="J47" s="515"/>
      <c r="K47" s="515"/>
      <c r="L47" s="515"/>
      <c r="M47" s="515"/>
      <c r="N47" s="515"/>
      <c r="O47" s="515"/>
      <c r="P47" s="163"/>
      <c r="Q47" s="178"/>
      <c r="R47" s="514"/>
      <c r="S47" s="515"/>
      <c r="T47" s="515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163"/>
      <c r="AF47" s="178"/>
      <c r="AG47" s="516"/>
      <c r="AH47" s="515"/>
      <c r="AI47" s="515"/>
      <c r="AJ47" s="515"/>
      <c r="AK47" s="515"/>
      <c r="AL47" s="515"/>
      <c r="AM47" s="515"/>
      <c r="AN47" s="515"/>
      <c r="AO47" s="515"/>
      <c r="AP47" s="515"/>
      <c r="AQ47" s="515"/>
      <c r="AR47" s="515"/>
      <c r="AS47" s="515"/>
      <c r="AT47" s="515"/>
      <c r="AU47" s="515"/>
      <c r="AV47" s="517"/>
      <c r="AW47" s="514"/>
      <c r="AX47" s="515"/>
      <c r="AY47" s="515"/>
      <c r="AZ47" s="515"/>
      <c r="BA47" s="515"/>
      <c r="BB47" s="515"/>
      <c r="BC47" s="515"/>
      <c r="BD47" s="515"/>
      <c r="BE47" s="515"/>
      <c r="BF47" s="515"/>
      <c r="BG47" s="515"/>
      <c r="BH47" s="515"/>
      <c r="BI47" s="515"/>
      <c r="BJ47" s="517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0"/>
      <c r="D48" s="511"/>
      <c r="E48" s="511"/>
      <c r="F48" s="511"/>
      <c r="G48" s="511"/>
      <c r="H48" s="511"/>
      <c r="I48" s="511"/>
      <c r="J48" s="511"/>
      <c r="K48" s="511"/>
      <c r="L48" s="511"/>
      <c r="M48" s="511"/>
      <c r="N48" s="511"/>
      <c r="O48" s="511"/>
      <c r="P48" s="148"/>
      <c r="Q48" s="149"/>
      <c r="R48" s="512" t="s">
        <v>22</v>
      </c>
      <c r="S48" s="511"/>
      <c r="T48" s="511"/>
      <c r="U48" s="511"/>
      <c r="V48" s="511"/>
      <c r="W48" s="511"/>
      <c r="X48" s="511"/>
      <c r="Y48" s="511"/>
      <c r="Z48" s="511"/>
      <c r="AA48" s="511"/>
      <c r="AB48" s="511"/>
      <c r="AC48" s="511"/>
      <c r="AD48" s="511"/>
      <c r="AE48" s="148"/>
      <c r="AF48" s="149"/>
      <c r="AG48" s="510"/>
      <c r="AH48" s="511"/>
      <c r="AI48" s="511"/>
      <c r="AJ48" s="511"/>
      <c r="AK48" s="511"/>
      <c r="AL48" s="511"/>
      <c r="AM48" s="511"/>
      <c r="AN48" s="511"/>
      <c r="AO48" s="511"/>
      <c r="AP48" s="511"/>
      <c r="AQ48" s="511"/>
      <c r="AR48" s="511"/>
      <c r="AS48" s="511"/>
      <c r="AT48" s="511"/>
      <c r="AU48" s="511"/>
      <c r="AV48" s="513"/>
      <c r="AW48" s="512"/>
      <c r="AX48" s="511"/>
      <c r="AY48" s="511"/>
      <c r="AZ48" s="511"/>
      <c r="BA48" s="511"/>
      <c r="BB48" s="511"/>
      <c r="BC48" s="511"/>
      <c r="BD48" s="511"/>
      <c r="BE48" s="511"/>
      <c r="BF48" s="511"/>
      <c r="BG48" s="511"/>
      <c r="BH48" s="511"/>
      <c r="BI48" s="511"/>
      <c r="BJ48" s="513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3">
    <mergeCell ref="AW38:AX38"/>
    <mergeCell ref="BI13:BI16"/>
    <mergeCell ref="AW28:AX33"/>
    <mergeCell ref="AU29:AV33"/>
    <mergeCell ref="AW36:AX36"/>
    <mergeCell ref="AW37:AX37"/>
    <mergeCell ref="AU37:AV37"/>
    <mergeCell ref="AU38:AV38"/>
    <mergeCell ref="AY23:BB23"/>
    <mergeCell ref="AY30:BJ30"/>
    <mergeCell ref="AW41:AX41"/>
    <mergeCell ref="AS41:AT41"/>
    <mergeCell ref="C41:Q42"/>
    <mergeCell ref="AQ38:AR38"/>
    <mergeCell ref="AU41:AV41"/>
    <mergeCell ref="AM41:AN41"/>
    <mergeCell ref="AO41:AP41"/>
    <mergeCell ref="AQ41:AR41"/>
    <mergeCell ref="AK38:AL38"/>
    <mergeCell ref="AM38:AN38"/>
    <mergeCell ref="C36:E36"/>
    <mergeCell ref="AF36:AG36"/>
    <mergeCell ref="AW40:AX40"/>
    <mergeCell ref="AU40:AV40"/>
    <mergeCell ref="AK40:AL40"/>
    <mergeCell ref="AO40:AP40"/>
    <mergeCell ref="C40:Q40"/>
    <mergeCell ref="AS40:AT40"/>
    <mergeCell ref="AQ40:AR40"/>
    <mergeCell ref="AM40:AN40"/>
    <mergeCell ref="AH37:AI37"/>
    <mergeCell ref="F37:AE37"/>
    <mergeCell ref="C37:E37"/>
    <mergeCell ref="AF37:AG37"/>
    <mergeCell ref="AS29:AT33"/>
    <mergeCell ref="AM28:AV28"/>
    <mergeCell ref="AM1:BI1"/>
    <mergeCell ref="AM2:BJ3"/>
    <mergeCell ref="BC11:BJ11"/>
    <mergeCell ref="BF13:BF16"/>
    <mergeCell ref="BD13:BD16"/>
    <mergeCell ref="BC13:BC16"/>
    <mergeCell ref="N5:AH5"/>
    <mergeCell ref="H7:L7"/>
    <mergeCell ref="H8:L8"/>
    <mergeCell ref="AM29:AN33"/>
    <mergeCell ref="AJ29:AJ32"/>
    <mergeCell ref="V11:AD11"/>
    <mergeCell ref="AF29:AG32"/>
    <mergeCell ref="AH29:AI32"/>
    <mergeCell ref="AN9:BK9"/>
    <mergeCell ref="AN5:BK5"/>
    <mergeCell ref="AN6:BK6"/>
    <mergeCell ref="AN7:BK7"/>
    <mergeCell ref="BJ13:BJ16"/>
    <mergeCell ref="BH13:BH16"/>
    <mergeCell ref="BG13:BG16"/>
    <mergeCell ref="B1:L1"/>
    <mergeCell ref="N3:AI3"/>
    <mergeCell ref="E9:F9"/>
    <mergeCell ref="B3:L3"/>
    <mergeCell ref="B4:L4"/>
    <mergeCell ref="B5:L5"/>
    <mergeCell ref="N6:AH7"/>
    <mergeCell ref="B2:L2"/>
    <mergeCell ref="D7:F7"/>
    <mergeCell ref="H9:L9"/>
    <mergeCell ref="AI8:BK8"/>
    <mergeCell ref="AU36:AV36"/>
    <mergeCell ref="AS36:AT36"/>
    <mergeCell ref="AK36:AL36"/>
    <mergeCell ref="AQ29:AR33"/>
    <mergeCell ref="AO29:AP33"/>
    <mergeCell ref="AQ36:AR36"/>
    <mergeCell ref="BE13:BE16"/>
    <mergeCell ref="AY27:BJ27"/>
    <mergeCell ref="AK27:AX27"/>
    <mergeCell ref="L25:O25"/>
    <mergeCell ref="Y25:AA25"/>
    <mergeCell ref="AO36:AP36"/>
    <mergeCell ref="AK28:AL33"/>
    <mergeCell ref="F36:AE36"/>
    <mergeCell ref="AM37:AN37"/>
    <mergeCell ref="B13:B16"/>
    <mergeCell ref="B27:B33"/>
    <mergeCell ref="AM36:AN36"/>
    <mergeCell ref="S25:U25"/>
    <mergeCell ref="AE25:AG25"/>
    <mergeCell ref="AF27:AJ28"/>
    <mergeCell ref="I25:J25"/>
    <mergeCell ref="AH36:AI36"/>
    <mergeCell ref="AK37:AL37"/>
    <mergeCell ref="AQ37:AR37"/>
    <mergeCell ref="AS38:AT38"/>
    <mergeCell ref="AO37:AP37"/>
    <mergeCell ref="AO38:AP38"/>
    <mergeCell ref="AS37:AT37"/>
    <mergeCell ref="R45:AD45"/>
    <mergeCell ref="AG45:AV45"/>
    <mergeCell ref="AK41:AL41"/>
    <mergeCell ref="AK42:AL42"/>
    <mergeCell ref="AK43:AL43"/>
    <mergeCell ref="AK44:AL44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152"/>
  <sheetViews>
    <sheetView showGridLines="0" showZeros="0" tabSelected="1" zoomScale="75" zoomScaleNormal="75" zoomScaleSheetLayoutView="75" zoomScalePageLayoutView="0" workbookViewId="0" topLeftCell="B1">
      <selection activeCell="AO11" sqref="AO1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9" t="s">
        <v>17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AM1" s="429" t="s">
        <v>393</v>
      </c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  <c r="AZ1" s="429"/>
      <c r="BA1" s="429"/>
      <c r="BB1" s="429"/>
      <c r="BC1" s="429"/>
      <c r="BD1" s="429"/>
      <c r="BE1" s="429"/>
      <c r="BF1" s="429"/>
      <c r="BG1" s="429"/>
      <c r="BH1" s="429"/>
      <c r="BI1" s="429"/>
      <c r="BJ1" s="23"/>
    </row>
    <row r="2" spans="2:62" ht="14.25" customHeight="1">
      <c r="B2" s="462" t="s">
        <v>18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AM2" s="430" t="s">
        <v>414</v>
      </c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430"/>
      <c r="AZ2" s="430"/>
      <c r="BA2" s="430"/>
      <c r="BB2" s="430"/>
      <c r="BC2" s="430"/>
      <c r="BD2" s="430"/>
      <c r="BE2" s="430"/>
      <c r="BF2" s="430"/>
      <c r="BG2" s="430"/>
      <c r="BH2" s="430"/>
      <c r="BI2" s="430"/>
      <c r="BJ2" s="430"/>
    </row>
    <row r="3" spans="2:62" ht="29.25" customHeight="1">
      <c r="B3" s="507" t="s">
        <v>392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8"/>
      <c r="N3" s="460" t="s">
        <v>20</v>
      </c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335"/>
      <c r="AJ3" s="25"/>
      <c r="AK3" s="25"/>
      <c r="AL3" s="25"/>
      <c r="AM3" s="431"/>
      <c r="AN3" s="431"/>
      <c r="AO3" s="431"/>
      <c r="AP3" s="431"/>
      <c r="AQ3" s="431"/>
      <c r="AR3" s="431"/>
      <c r="AS3" s="431"/>
      <c r="AT3" s="431"/>
      <c r="AU3" s="431"/>
      <c r="AV3" s="431"/>
      <c r="AW3" s="431"/>
      <c r="AX3" s="431"/>
      <c r="AY3" s="431"/>
      <c r="AZ3" s="431"/>
      <c r="BA3" s="431"/>
      <c r="BB3" s="431"/>
      <c r="BC3" s="431"/>
      <c r="BD3" s="431"/>
      <c r="BE3" s="431"/>
      <c r="BF3" s="431"/>
      <c r="BG3" s="431"/>
      <c r="BH3" s="431"/>
      <c r="BI3" s="431"/>
      <c r="BJ3" s="431"/>
    </row>
    <row r="4" spans="2:47" ht="15.75">
      <c r="B4" s="462" t="s">
        <v>413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26"/>
      <c r="N4" s="537" t="s">
        <v>415</v>
      </c>
      <c r="O4" s="538"/>
      <c r="P4" s="538"/>
      <c r="Q4" s="538"/>
      <c r="R4" s="538"/>
      <c r="S4" s="538"/>
      <c r="T4" s="538"/>
      <c r="U4" s="538"/>
      <c r="V4" s="538"/>
      <c r="W4" s="538"/>
      <c r="X4" s="538"/>
      <c r="Y4" s="538"/>
      <c r="Z4" s="538"/>
      <c r="AA4" s="538"/>
      <c r="AB4" s="538"/>
      <c r="AC4" s="538"/>
      <c r="AD4" s="538"/>
      <c r="AE4" s="538"/>
      <c r="AF4" s="538"/>
      <c r="AG4" s="538"/>
      <c r="AH4" s="538"/>
      <c r="AI4" s="25"/>
      <c r="AU4" s="25" t="s">
        <v>22</v>
      </c>
    </row>
    <row r="5" spans="2:62" ht="18.75" customHeight="1">
      <c r="B5" s="459" t="s">
        <v>412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N5" s="466" t="s">
        <v>418</v>
      </c>
      <c r="O5" s="466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107" t="s">
        <v>135</v>
      </c>
      <c r="AN5" s="439" t="s">
        <v>416</v>
      </c>
      <c r="AO5" s="440"/>
      <c r="AP5" s="440"/>
      <c r="AQ5" s="440"/>
      <c r="AR5" s="440"/>
      <c r="AS5" s="440"/>
      <c r="AT5" s="440"/>
      <c r="AU5" s="440"/>
      <c r="AV5" s="440"/>
      <c r="AW5" s="440"/>
      <c r="AX5" s="440"/>
      <c r="AY5" s="440"/>
      <c r="AZ5" s="440"/>
      <c r="BA5" s="440"/>
      <c r="BB5" s="440"/>
      <c r="BC5" s="440"/>
      <c r="BD5" s="440"/>
      <c r="BE5" s="440"/>
      <c r="BF5" s="440"/>
      <c r="BG5" s="440"/>
      <c r="BH5" s="440"/>
      <c r="BI5" s="440"/>
      <c r="BJ5" s="440"/>
    </row>
    <row r="6" spans="14:62" ht="18.75" customHeight="1">
      <c r="N6" s="463" t="s">
        <v>419</v>
      </c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107" t="s">
        <v>136</v>
      </c>
      <c r="AN6" s="439" t="s">
        <v>417</v>
      </c>
      <c r="AO6" s="440"/>
      <c r="AP6" s="440"/>
      <c r="AQ6" s="440"/>
      <c r="AR6" s="440"/>
      <c r="AS6" s="440"/>
      <c r="AT6" s="440"/>
      <c r="AU6" s="440"/>
      <c r="AV6" s="440"/>
      <c r="AW6" s="440"/>
      <c r="AX6" s="440"/>
      <c r="AY6" s="440"/>
      <c r="AZ6" s="440"/>
      <c r="BA6" s="440"/>
      <c r="BB6" s="440"/>
      <c r="BC6" s="440"/>
      <c r="BD6" s="440"/>
      <c r="BE6" s="440"/>
      <c r="BF6" s="440"/>
      <c r="BG6" s="440"/>
      <c r="BH6" s="440"/>
      <c r="BI6" s="440"/>
      <c r="BJ6" s="440"/>
    </row>
    <row r="7" spans="3:62" ht="18.75" customHeight="1">
      <c r="C7" s="25" t="s">
        <v>24</v>
      </c>
      <c r="D7" s="464"/>
      <c r="E7" s="465"/>
      <c r="F7" s="465"/>
      <c r="G7" s="25"/>
      <c r="H7" s="464"/>
      <c r="I7" s="464"/>
      <c r="J7" s="464"/>
      <c r="K7" s="464"/>
      <c r="L7" s="464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N7" s="439"/>
      <c r="AO7" s="440"/>
      <c r="AP7" s="440"/>
      <c r="AQ7" s="440"/>
      <c r="AR7" s="440"/>
      <c r="AS7" s="440"/>
      <c r="AT7" s="440"/>
      <c r="AU7" s="440"/>
      <c r="AV7" s="440"/>
      <c r="AW7" s="440"/>
      <c r="AX7" s="440"/>
      <c r="AY7" s="440"/>
      <c r="AZ7" s="440"/>
      <c r="BA7" s="440"/>
      <c r="BB7" s="440"/>
      <c r="BC7" s="440"/>
      <c r="BD7" s="440"/>
      <c r="BE7" s="440"/>
      <c r="BF7" s="440"/>
      <c r="BG7" s="440"/>
      <c r="BH7" s="440"/>
      <c r="BI7" s="440"/>
      <c r="BJ7" s="440"/>
    </row>
    <row r="8" spans="5:62" ht="18.75" customHeight="1">
      <c r="E8" s="25"/>
      <c r="G8" s="25"/>
      <c r="H8" s="441" t="s">
        <v>110</v>
      </c>
      <c r="I8" s="441"/>
      <c r="J8" s="441"/>
      <c r="K8" s="441"/>
      <c r="L8" s="441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9" t="s">
        <v>420</v>
      </c>
      <c r="AJ8" s="440"/>
      <c r="AK8" s="440"/>
      <c r="AL8" s="440"/>
      <c r="AM8" s="440"/>
      <c r="AN8" s="440"/>
      <c r="AO8" s="440"/>
      <c r="AP8" s="440"/>
      <c r="AQ8" s="440"/>
      <c r="AR8" s="440"/>
      <c r="AS8" s="440"/>
      <c r="AT8" s="440"/>
      <c r="AU8" s="440"/>
      <c r="AV8" s="440"/>
      <c r="AW8" s="440"/>
      <c r="AX8" s="440"/>
      <c r="AY8" s="440"/>
      <c r="AZ8" s="440"/>
      <c r="BA8" s="440"/>
      <c r="BB8" s="440"/>
      <c r="BC8" s="440"/>
      <c r="BD8" s="440"/>
      <c r="BE8" s="440"/>
      <c r="BF8" s="440"/>
      <c r="BG8" s="440"/>
      <c r="BH8" s="440"/>
      <c r="BI8" s="440"/>
      <c r="BJ8" s="440"/>
    </row>
    <row r="9" spans="2:62" ht="18.75" customHeight="1">
      <c r="B9" s="25"/>
      <c r="C9" s="25"/>
      <c r="D9" s="25"/>
      <c r="E9" s="461"/>
      <c r="F9" s="461"/>
      <c r="G9" s="25"/>
      <c r="H9" s="461"/>
      <c r="I9" s="461"/>
      <c r="J9" s="461"/>
      <c r="K9" s="461"/>
      <c r="L9" s="461"/>
      <c r="AJ9" s="25"/>
      <c r="AK9" s="25"/>
      <c r="AL9" s="25"/>
      <c r="AN9" s="439"/>
      <c r="AO9" s="440"/>
      <c r="AP9" s="440"/>
      <c r="AQ9" s="440"/>
      <c r="AR9" s="440"/>
      <c r="AS9" s="440"/>
      <c r="AT9" s="440"/>
      <c r="AU9" s="440"/>
      <c r="AV9" s="440"/>
      <c r="AW9" s="440"/>
      <c r="AX9" s="440"/>
      <c r="AY9" s="440"/>
      <c r="AZ9" s="440"/>
      <c r="BA9" s="440"/>
      <c r="BB9" s="440"/>
      <c r="BC9" s="440"/>
      <c r="BD9" s="440"/>
      <c r="BE9" s="440"/>
      <c r="BF9" s="440"/>
      <c r="BG9" s="440"/>
      <c r="BH9" s="440"/>
      <c r="BI9" s="440"/>
      <c r="BJ9" s="440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7" t="s">
        <v>25</v>
      </c>
      <c r="W11" s="467"/>
      <c r="X11" s="467"/>
      <c r="Y11" s="467"/>
      <c r="Z11" s="467"/>
      <c r="AA11" s="467"/>
      <c r="AB11" s="467"/>
      <c r="AC11" s="467"/>
      <c r="AD11" s="467"/>
      <c r="AL11" s="27" t="s">
        <v>22</v>
      </c>
      <c r="AM11" s="27"/>
      <c r="BC11" s="432" t="s">
        <v>26</v>
      </c>
      <c r="BD11" s="432"/>
      <c r="BE11" s="432"/>
      <c r="BF11" s="432"/>
      <c r="BG11" s="432"/>
      <c r="BH11" s="432"/>
      <c r="BI11" s="432"/>
      <c r="BJ11" s="432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7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6" t="s">
        <v>40</v>
      </c>
      <c r="BD13" s="433" t="s">
        <v>41</v>
      </c>
      <c r="BE13" s="433" t="s">
        <v>42</v>
      </c>
      <c r="BF13" s="433" t="s">
        <v>43</v>
      </c>
      <c r="BG13" s="433" t="s">
        <v>44</v>
      </c>
      <c r="BH13" s="456" t="s">
        <v>45</v>
      </c>
      <c r="BI13" s="376" t="s">
        <v>46</v>
      </c>
      <c r="BJ13" s="376" t="s">
        <v>47</v>
      </c>
    </row>
    <row r="14" spans="2:62" ht="12.75">
      <c r="B14" s="478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7"/>
      <c r="BD14" s="434"/>
      <c r="BE14" s="434"/>
      <c r="BF14" s="434"/>
      <c r="BG14" s="434"/>
      <c r="BH14" s="457"/>
      <c r="BI14" s="377"/>
      <c r="BJ14" s="377"/>
    </row>
    <row r="15" spans="2:62" ht="12.75">
      <c r="B15" s="478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7"/>
      <c r="BD15" s="434"/>
      <c r="BE15" s="434"/>
      <c r="BF15" s="434"/>
      <c r="BG15" s="434"/>
      <c r="BH15" s="457"/>
      <c r="BI15" s="377"/>
      <c r="BJ15" s="377"/>
    </row>
    <row r="16" spans="2:62" ht="13.5" thickBot="1">
      <c r="B16" s="479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8"/>
      <c r="BD16" s="435"/>
      <c r="BE16" s="435"/>
      <c r="BF16" s="435"/>
      <c r="BG16" s="435"/>
      <c r="BH16" s="458"/>
      <c r="BI16" s="377"/>
      <c r="BJ16" s="453"/>
    </row>
    <row r="17" spans="2:62" ht="12.75">
      <c r="B17" s="45" t="s">
        <v>51</v>
      </c>
      <c r="C17" s="161" t="s">
        <v>49</v>
      </c>
      <c r="D17" s="162" t="s">
        <v>49</v>
      </c>
      <c r="E17" s="162" t="s">
        <v>49</v>
      </c>
      <c r="F17" s="162" t="s">
        <v>49</v>
      </c>
      <c r="G17" s="162" t="s">
        <v>111</v>
      </c>
      <c r="H17" s="162" t="s">
        <v>111</v>
      </c>
      <c r="I17" s="162" t="s">
        <v>111</v>
      </c>
      <c r="J17" s="162" t="s">
        <v>111</v>
      </c>
      <c r="K17" s="162" t="s">
        <v>111</v>
      </c>
      <c r="L17" s="162" t="s">
        <v>111</v>
      </c>
      <c r="M17" s="162" t="s">
        <v>111</v>
      </c>
      <c r="N17" s="162" t="s">
        <v>111</v>
      </c>
      <c r="O17" s="162" t="s">
        <v>111</v>
      </c>
      <c r="P17" s="162" t="s">
        <v>111</v>
      </c>
      <c r="Q17" s="162" t="s">
        <v>111</v>
      </c>
      <c r="R17" s="162" t="s">
        <v>111</v>
      </c>
      <c r="S17" s="162" t="s">
        <v>111</v>
      </c>
      <c r="T17" s="162" t="s">
        <v>111</v>
      </c>
      <c r="U17" s="162" t="s">
        <v>60</v>
      </c>
      <c r="V17" s="162" t="s">
        <v>60</v>
      </c>
      <c r="W17" s="162" t="s">
        <v>60</v>
      </c>
      <c r="X17" s="162" t="s">
        <v>421</v>
      </c>
      <c r="Y17" s="162" t="s">
        <v>421</v>
      </c>
      <c r="Z17" s="162" t="s">
        <v>111</v>
      </c>
      <c r="AA17" s="162" t="s">
        <v>111</v>
      </c>
      <c r="AB17" s="162" t="s">
        <v>111</v>
      </c>
      <c r="AC17" s="162" t="s">
        <v>111</v>
      </c>
      <c r="AD17" s="162" t="s">
        <v>111</v>
      </c>
      <c r="AE17" s="162" t="s">
        <v>111</v>
      </c>
      <c r="AF17" s="162" t="s">
        <v>111</v>
      </c>
      <c r="AG17" s="162" t="s">
        <v>111</v>
      </c>
      <c r="AH17" s="162" t="s">
        <v>111</v>
      </c>
      <c r="AI17" s="162" t="s">
        <v>111</v>
      </c>
      <c r="AJ17" s="162" t="s">
        <v>111</v>
      </c>
      <c r="AK17" s="162" t="s">
        <v>111</v>
      </c>
      <c r="AL17" s="162" t="s">
        <v>111</v>
      </c>
      <c r="AM17" s="162" t="s">
        <v>111</v>
      </c>
      <c r="AN17" s="162" t="s">
        <v>60</v>
      </c>
      <c r="AO17" s="162" t="s">
        <v>60</v>
      </c>
      <c r="AP17" s="162" t="s">
        <v>60</v>
      </c>
      <c r="AQ17" s="162" t="s">
        <v>49</v>
      </c>
      <c r="AR17" s="162" t="s">
        <v>49</v>
      </c>
      <c r="AS17" s="162" t="s">
        <v>49</v>
      </c>
      <c r="AT17" s="162" t="s">
        <v>49</v>
      </c>
      <c r="AU17" s="162" t="s">
        <v>421</v>
      </c>
      <c r="AV17" s="162" t="s">
        <v>421</v>
      </c>
      <c r="AW17" s="162" t="s">
        <v>421</v>
      </c>
      <c r="AX17" s="162" t="s">
        <v>421</v>
      </c>
      <c r="AY17" s="162" t="s">
        <v>421</v>
      </c>
      <c r="AZ17" s="162" t="s">
        <v>421</v>
      </c>
      <c r="BA17" s="163" t="s">
        <v>421</v>
      </c>
      <c r="BB17" s="164" t="s">
        <v>421</v>
      </c>
      <c r="BC17" s="167">
        <v>28</v>
      </c>
      <c r="BD17" s="32">
        <v>6</v>
      </c>
      <c r="BE17" s="32">
        <v>0</v>
      </c>
      <c r="BF17" s="32">
        <v>8</v>
      </c>
      <c r="BG17" s="32">
        <v>0</v>
      </c>
      <c r="BH17" s="169">
        <v>10</v>
      </c>
      <c r="BI17" s="46">
        <f aca="true" t="shared" si="0" ref="BI17:BI22">SUM(BC17:BH17)</f>
        <v>52</v>
      </c>
      <c r="BJ17" s="47" t="s">
        <v>51</v>
      </c>
    </row>
    <row r="18" spans="2:62" ht="12.75">
      <c r="B18" s="48" t="s">
        <v>52</v>
      </c>
      <c r="C18" s="165" t="s">
        <v>49</v>
      </c>
      <c r="D18" s="163" t="s">
        <v>49</v>
      </c>
      <c r="E18" s="163" t="s">
        <v>49</v>
      </c>
      <c r="F18" s="163" t="s">
        <v>49</v>
      </c>
      <c r="G18" s="163" t="s">
        <v>111</v>
      </c>
      <c r="H18" s="163" t="s">
        <v>111</v>
      </c>
      <c r="I18" s="163" t="s">
        <v>111</v>
      </c>
      <c r="J18" s="163" t="s">
        <v>111</v>
      </c>
      <c r="K18" s="163" t="s">
        <v>111</v>
      </c>
      <c r="L18" s="163" t="s">
        <v>111</v>
      </c>
      <c r="M18" s="163" t="s">
        <v>111</v>
      </c>
      <c r="N18" s="163" t="s">
        <v>111</v>
      </c>
      <c r="O18" s="163" t="s">
        <v>111</v>
      </c>
      <c r="P18" s="163" t="s">
        <v>111</v>
      </c>
      <c r="Q18" s="163" t="s">
        <v>111</v>
      </c>
      <c r="R18" s="163" t="s">
        <v>111</v>
      </c>
      <c r="S18" s="163" t="s">
        <v>111</v>
      </c>
      <c r="T18" s="163" t="s">
        <v>111</v>
      </c>
      <c r="U18" s="163" t="s">
        <v>111</v>
      </c>
      <c r="V18" s="163" t="s">
        <v>60</v>
      </c>
      <c r="W18" s="163" t="s">
        <v>60</v>
      </c>
      <c r="X18" s="163" t="s">
        <v>60</v>
      </c>
      <c r="Y18" s="163" t="s">
        <v>421</v>
      </c>
      <c r="Z18" s="163" t="s">
        <v>421</v>
      </c>
      <c r="AA18" s="163" t="s">
        <v>49</v>
      </c>
      <c r="AB18" s="163" t="s">
        <v>49</v>
      </c>
      <c r="AC18" s="163" t="s">
        <v>49</v>
      </c>
      <c r="AD18" s="163" t="s">
        <v>49</v>
      </c>
      <c r="AE18" s="163" t="s">
        <v>49</v>
      </c>
      <c r="AF18" s="163" t="s">
        <v>49</v>
      </c>
      <c r="AG18" s="163" t="s">
        <v>49</v>
      </c>
      <c r="AH18" s="163" t="s">
        <v>49</v>
      </c>
      <c r="AI18" s="163" t="s">
        <v>49</v>
      </c>
      <c r="AJ18" s="163" t="s">
        <v>49</v>
      </c>
      <c r="AK18" s="163" t="s">
        <v>49</v>
      </c>
      <c r="AL18" s="163" t="s">
        <v>49</v>
      </c>
      <c r="AM18" s="163" t="s">
        <v>49</v>
      </c>
      <c r="AN18" s="163" t="s">
        <v>62</v>
      </c>
      <c r="AO18" s="163" t="s">
        <v>62</v>
      </c>
      <c r="AP18" s="163" t="s">
        <v>52</v>
      </c>
      <c r="AQ18" s="163" t="s">
        <v>52</v>
      </c>
      <c r="AR18" s="163" t="s">
        <v>52</v>
      </c>
      <c r="AS18" s="163" t="s">
        <v>52</v>
      </c>
      <c r="AT18" s="49" t="s">
        <v>421</v>
      </c>
      <c r="AU18" s="49" t="s">
        <v>421</v>
      </c>
      <c r="AV18" s="49" t="s">
        <v>421</v>
      </c>
      <c r="AW18" s="49" t="s">
        <v>421</v>
      </c>
      <c r="AX18" s="49" t="s">
        <v>421</v>
      </c>
      <c r="AY18" s="49" t="s">
        <v>421</v>
      </c>
      <c r="AZ18" s="49" t="s">
        <v>421</v>
      </c>
      <c r="BA18" s="163" t="s">
        <v>421</v>
      </c>
      <c r="BB18" s="164" t="s">
        <v>421</v>
      </c>
      <c r="BC18" s="90">
        <v>15</v>
      </c>
      <c r="BD18" s="36">
        <v>3</v>
      </c>
      <c r="BE18" s="36">
        <v>0</v>
      </c>
      <c r="BF18" s="36">
        <v>17</v>
      </c>
      <c r="BG18" s="36">
        <v>6</v>
      </c>
      <c r="BH18" s="88">
        <v>11</v>
      </c>
      <c r="BI18" s="50">
        <f t="shared" si="0"/>
        <v>52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4" t="s">
        <v>63</v>
      </c>
      <c r="AZ23" s="445"/>
      <c r="BA23" s="445"/>
      <c r="BB23" s="446"/>
      <c r="BC23" s="89">
        <f aca="true" t="shared" si="1" ref="BC23:BI23">SUM(BC17:BC22)</f>
        <v>43</v>
      </c>
      <c r="BD23" s="179">
        <f t="shared" si="1"/>
        <v>9</v>
      </c>
      <c r="BE23" s="179">
        <f t="shared" si="1"/>
        <v>0</v>
      </c>
      <c r="BF23" s="179">
        <f t="shared" si="1"/>
        <v>25</v>
      </c>
      <c r="BG23" s="179">
        <f t="shared" si="1"/>
        <v>6</v>
      </c>
      <c r="BH23" s="180">
        <f t="shared" si="1"/>
        <v>21</v>
      </c>
      <c r="BI23" s="168">
        <f t="shared" si="1"/>
        <v>104</v>
      </c>
      <c r="BJ23" s="151"/>
    </row>
    <row r="24" ht="7.5" customHeight="1"/>
    <row r="25" spans="2:62" s="58" customFormat="1" ht="27" customHeight="1">
      <c r="B25" s="59" t="s">
        <v>64</v>
      </c>
      <c r="C25" s="59"/>
      <c r="D25" s="59"/>
      <c r="E25" s="59"/>
      <c r="F25" s="59"/>
      <c r="G25" s="59"/>
      <c r="I25" s="474" t="s">
        <v>111</v>
      </c>
      <c r="J25" s="475"/>
      <c r="L25" s="480" t="s">
        <v>65</v>
      </c>
      <c r="M25" s="480"/>
      <c r="N25" s="480"/>
      <c r="O25" s="480"/>
      <c r="Q25" s="163" t="s">
        <v>60</v>
      </c>
      <c r="R25" s="60"/>
      <c r="S25" s="480" t="s">
        <v>66</v>
      </c>
      <c r="T25" s="480"/>
      <c r="U25" s="480"/>
      <c r="V25" s="59"/>
      <c r="W25" s="49" t="s">
        <v>61</v>
      </c>
      <c r="Y25" s="480" t="s">
        <v>67</v>
      </c>
      <c r="Z25" s="480"/>
      <c r="AA25" s="480"/>
      <c r="AB25" s="59"/>
      <c r="AC25" s="49" t="s">
        <v>49</v>
      </c>
      <c r="AE25" s="480" t="s">
        <v>68</v>
      </c>
      <c r="AF25" s="480"/>
      <c r="AG25" s="480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7" t="s">
        <v>73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7" t="s">
        <v>152</v>
      </c>
      <c r="AE27" s="547" t="s">
        <v>153</v>
      </c>
      <c r="AF27" s="559" t="s">
        <v>157</v>
      </c>
      <c r="AG27" s="371"/>
      <c r="AH27" s="371"/>
      <c r="AI27" s="371"/>
      <c r="AJ27" s="560"/>
      <c r="AK27" s="542" t="s">
        <v>155</v>
      </c>
      <c r="AL27" s="543"/>
      <c r="AM27" s="543"/>
      <c r="AN27" s="543"/>
      <c r="AO27" s="543"/>
      <c r="AP27" s="543"/>
      <c r="AQ27" s="543"/>
      <c r="AR27" s="543"/>
      <c r="AS27" s="544"/>
      <c r="AT27" s="544"/>
      <c r="AU27" s="544"/>
      <c r="AV27" s="544"/>
      <c r="AW27" s="544"/>
      <c r="AX27" s="545"/>
      <c r="AY27" s="450" t="s">
        <v>77</v>
      </c>
      <c r="AZ27" s="451"/>
      <c r="BA27" s="451"/>
      <c r="BB27" s="451"/>
      <c r="BC27" s="451"/>
      <c r="BD27" s="451"/>
      <c r="BE27" s="451"/>
      <c r="BF27" s="451"/>
      <c r="BG27" s="451"/>
      <c r="BH27" s="451"/>
      <c r="BI27" s="451"/>
      <c r="BJ27" s="452"/>
    </row>
    <row r="28" spans="2:62" ht="12.75" customHeight="1">
      <c r="B28" s="478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58"/>
      <c r="AE28" s="548"/>
      <c r="AF28" s="551" t="s">
        <v>158</v>
      </c>
      <c r="AG28" s="552"/>
      <c r="AH28" s="552"/>
      <c r="AI28" s="552"/>
      <c r="AJ28" s="553"/>
      <c r="AK28" s="481" t="s">
        <v>78</v>
      </c>
      <c r="AL28" s="482"/>
      <c r="AM28" s="476" t="s">
        <v>79</v>
      </c>
      <c r="AN28" s="476"/>
      <c r="AO28" s="476"/>
      <c r="AP28" s="476"/>
      <c r="AQ28" s="476"/>
      <c r="AR28" s="476"/>
      <c r="AS28" s="367" t="s">
        <v>80</v>
      </c>
      <c r="AT28" s="367"/>
      <c r="AU28" s="367"/>
      <c r="AV28" s="368"/>
      <c r="AW28" s="378" t="s">
        <v>81</v>
      </c>
      <c r="AX28" s="378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</row>
    <row r="29" spans="2:62" ht="18" customHeight="1">
      <c r="B29" s="478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58"/>
      <c r="AE29" s="548"/>
      <c r="AF29" s="468" t="s">
        <v>88</v>
      </c>
      <c r="AG29" s="469"/>
      <c r="AH29" s="472" t="s">
        <v>89</v>
      </c>
      <c r="AI29" s="469"/>
      <c r="AJ29" s="485" t="s">
        <v>90</v>
      </c>
      <c r="AK29" s="470"/>
      <c r="AL29" s="471"/>
      <c r="AM29" s="442" t="s">
        <v>91</v>
      </c>
      <c r="AN29" s="381"/>
      <c r="AO29" s="381" t="s">
        <v>92</v>
      </c>
      <c r="AP29" s="381"/>
      <c r="AQ29" s="381" t="s">
        <v>93</v>
      </c>
      <c r="AR29" s="381"/>
      <c r="AS29" s="381" t="s">
        <v>94</v>
      </c>
      <c r="AT29" s="381"/>
      <c r="AU29" s="381" t="s">
        <v>95</v>
      </c>
      <c r="AV29" s="381"/>
      <c r="AW29" s="379"/>
      <c r="AX29" s="379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8"/>
      <c r="C30" s="554" t="s">
        <v>151</v>
      </c>
      <c r="D30" s="461"/>
      <c r="E30" s="461"/>
      <c r="F30" s="461"/>
      <c r="G30" s="461"/>
      <c r="H30" s="461"/>
      <c r="I30" s="461"/>
      <c r="J30" s="461"/>
      <c r="K30" s="461"/>
      <c r="L30" s="461"/>
      <c r="M30" s="461"/>
      <c r="N30" s="461"/>
      <c r="O30" s="461"/>
      <c r="P30" s="461"/>
      <c r="Q30" s="461"/>
      <c r="R30" s="461"/>
      <c r="S30" s="461"/>
      <c r="T30" s="461"/>
      <c r="U30" s="461"/>
      <c r="V30" s="461"/>
      <c r="W30" s="461"/>
      <c r="X30" s="461"/>
      <c r="Y30" s="461"/>
      <c r="Z30" s="461"/>
      <c r="AA30" s="461"/>
      <c r="AB30" s="555"/>
      <c r="AC30" s="556"/>
      <c r="AD30" s="558"/>
      <c r="AE30" s="548"/>
      <c r="AF30" s="470"/>
      <c r="AG30" s="471"/>
      <c r="AH30" s="473"/>
      <c r="AI30" s="471"/>
      <c r="AJ30" s="457"/>
      <c r="AK30" s="470"/>
      <c r="AL30" s="471"/>
      <c r="AM30" s="442"/>
      <c r="AN30" s="381"/>
      <c r="AO30" s="381"/>
      <c r="AP30" s="381"/>
      <c r="AQ30" s="381"/>
      <c r="AR30" s="381"/>
      <c r="AS30" s="381"/>
      <c r="AT30" s="381"/>
      <c r="AU30" s="381"/>
      <c r="AV30" s="381"/>
      <c r="AW30" s="379"/>
      <c r="AX30" s="379"/>
      <c r="AY30" s="447" t="s">
        <v>97</v>
      </c>
      <c r="AZ30" s="448"/>
      <c r="BA30" s="448"/>
      <c r="BB30" s="448"/>
      <c r="BC30" s="448"/>
      <c r="BD30" s="448"/>
      <c r="BE30" s="448"/>
      <c r="BF30" s="448"/>
      <c r="BG30" s="448"/>
      <c r="BH30" s="448"/>
      <c r="BI30" s="448"/>
      <c r="BJ30" s="449"/>
    </row>
    <row r="31" spans="2:62" ht="18" customHeight="1">
      <c r="B31" s="478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58"/>
      <c r="AE31" s="548"/>
      <c r="AF31" s="470"/>
      <c r="AG31" s="471"/>
      <c r="AH31" s="473"/>
      <c r="AI31" s="471"/>
      <c r="AJ31" s="457"/>
      <c r="AK31" s="470"/>
      <c r="AL31" s="471"/>
      <c r="AM31" s="442"/>
      <c r="AN31" s="381"/>
      <c r="AO31" s="381"/>
      <c r="AP31" s="381"/>
      <c r="AQ31" s="381"/>
      <c r="AR31" s="381"/>
      <c r="AS31" s="381"/>
      <c r="AT31" s="381"/>
      <c r="AU31" s="381"/>
      <c r="AV31" s="381"/>
      <c r="AW31" s="379"/>
      <c r="AX31" s="379"/>
      <c r="AY31" s="165">
        <v>14</v>
      </c>
      <c r="AZ31" s="163">
        <v>14</v>
      </c>
      <c r="BA31" s="163">
        <v>15</v>
      </c>
      <c r="BB31" s="163">
        <v>0</v>
      </c>
      <c r="BC31" s="163">
        <v>0</v>
      </c>
      <c r="BD31" s="163">
        <v>0</v>
      </c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8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58"/>
      <c r="AE32" s="548"/>
      <c r="AF32" s="470"/>
      <c r="AG32" s="471"/>
      <c r="AH32" s="473"/>
      <c r="AI32" s="471"/>
      <c r="AJ32" s="457"/>
      <c r="AK32" s="470"/>
      <c r="AL32" s="471"/>
      <c r="AM32" s="442"/>
      <c r="AN32" s="381"/>
      <c r="AO32" s="381"/>
      <c r="AP32" s="381"/>
      <c r="AQ32" s="381"/>
      <c r="AR32" s="381"/>
      <c r="AS32" s="381"/>
      <c r="AT32" s="381"/>
      <c r="AU32" s="381"/>
      <c r="AV32" s="381"/>
      <c r="AW32" s="379"/>
      <c r="AX32" s="379"/>
      <c r="AY32" s="165">
        <v>23</v>
      </c>
      <c r="AZ32" s="163">
        <v>29</v>
      </c>
      <c r="BA32" s="163">
        <v>24</v>
      </c>
      <c r="BB32" s="163">
        <v>13</v>
      </c>
      <c r="BC32" s="163">
        <v>15</v>
      </c>
      <c r="BD32" s="163">
        <v>0</v>
      </c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8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3"/>
      <c r="AL33" s="484"/>
      <c r="AM33" s="443"/>
      <c r="AN33" s="382"/>
      <c r="AO33" s="382"/>
      <c r="AP33" s="382"/>
      <c r="AQ33" s="382"/>
      <c r="AR33" s="382"/>
      <c r="AS33" s="382"/>
      <c r="AT33" s="382"/>
      <c r="AU33" s="382"/>
      <c r="AV33" s="382"/>
      <c r="AW33" s="380"/>
      <c r="AX33" s="380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2">
        <v>2</v>
      </c>
      <c r="D34" s="543"/>
      <c r="E34" s="543"/>
      <c r="F34" s="543"/>
      <c r="G34" s="543"/>
      <c r="H34" s="543"/>
      <c r="I34" s="543"/>
      <c r="J34" s="543"/>
      <c r="K34" s="543"/>
      <c r="L34" s="543"/>
      <c r="M34" s="543"/>
      <c r="N34" s="543"/>
      <c r="O34" s="543"/>
      <c r="P34" s="543"/>
      <c r="Q34" s="543"/>
      <c r="R34" s="543"/>
      <c r="S34" s="543"/>
      <c r="T34" s="543"/>
      <c r="U34" s="543"/>
      <c r="V34" s="543"/>
      <c r="W34" s="543"/>
      <c r="X34" s="543"/>
      <c r="Y34" s="543"/>
      <c r="Z34" s="543"/>
      <c r="AA34" s="543"/>
      <c r="AB34" s="544"/>
      <c r="AC34" s="545"/>
      <c r="AD34" s="542">
        <v>3</v>
      </c>
      <c r="AE34" s="545"/>
      <c r="AF34" s="542">
        <v>4</v>
      </c>
      <c r="AG34" s="539"/>
      <c r="AH34" s="535">
        <v>5</v>
      </c>
      <c r="AI34" s="536"/>
      <c r="AJ34" s="333">
        <v>6</v>
      </c>
      <c r="AK34" s="542">
        <v>7</v>
      </c>
      <c r="AL34" s="539"/>
      <c r="AM34" s="535">
        <v>8</v>
      </c>
      <c r="AN34" s="539"/>
      <c r="AO34" s="535">
        <v>9</v>
      </c>
      <c r="AP34" s="539"/>
      <c r="AQ34" s="535">
        <v>10</v>
      </c>
      <c r="AR34" s="539"/>
      <c r="AS34" s="535">
        <v>11</v>
      </c>
      <c r="AT34" s="539"/>
      <c r="AU34" s="535">
        <v>12</v>
      </c>
      <c r="AV34" s="539"/>
      <c r="AW34" s="535">
        <v>13</v>
      </c>
      <c r="AX34" s="539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 hidden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 hidden="1">
      <c r="B36" s="102"/>
      <c r="C36" s="425"/>
      <c r="D36" s="420"/>
      <c r="E36" s="420"/>
      <c r="F36" s="423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20"/>
      <c r="AA36" s="420"/>
      <c r="AB36" s="420"/>
      <c r="AC36" s="424"/>
      <c r="AD36" s="549"/>
      <c r="AE36" s="550"/>
      <c r="AF36" s="363"/>
      <c r="AG36" s="426"/>
      <c r="AH36" s="486"/>
      <c r="AI36" s="426"/>
      <c r="AJ36" s="103"/>
      <c r="AK36" s="428">
        <f>SUM(AM36,AW36)</f>
        <v>0</v>
      </c>
      <c r="AL36" s="426"/>
      <c r="AM36" s="427">
        <f>SUM(AO36:AV36)</f>
        <v>0</v>
      </c>
      <c r="AN36" s="427"/>
      <c r="AO36" s="427"/>
      <c r="AP36" s="427"/>
      <c r="AQ36" s="427"/>
      <c r="AR36" s="427"/>
      <c r="AS36" s="427"/>
      <c r="AT36" s="427"/>
      <c r="AU36" s="427"/>
      <c r="AV36" s="427"/>
      <c r="AW36" s="363"/>
      <c r="AX36" s="364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hidden="1" thickBot="1">
      <c r="A37" s="249"/>
      <c r="B37" s="110"/>
      <c r="C37" s="419"/>
      <c r="D37" s="420"/>
      <c r="E37" s="420"/>
      <c r="F37" s="496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420"/>
      <c r="T37" s="420"/>
      <c r="U37" s="420"/>
      <c r="V37" s="420"/>
      <c r="W37" s="420"/>
      <c r="X37" s="420"/>
      <c r="Y37" s="420"/>
      <c r="Z37" s="420"/>
      <c r="AA37" s="420"/>
      <c r="AB37" s="420"/>
      <c r="AC37" s="424"/>
      <c r="AD37" s="561"/>
      <c r="AE37" s="562"/>
      <c r="AF37" s="421"/>
      <c r="AG37" s="422"/>
      <c r="AH37" s="495"/>
      <c r="AI37" s="422"/>
      <c r="AJ37" s="86"/>
      <c r="AK37" s="493">
        <f>SUM(AM37,AW37)</f>
        <v>0</v>
      </c>
      <c r="AL37" s="518"/>
      <c r="AM37" s="369">
        <f>SUM(AO37:AV37)</f>
        <v>0</v>
      </c>
      <c r="AN37" s="369"/>
      <c r="AO37" s="369"/>
      <c r="AP37" s="369"/>
      <c r="AQ37" s="369"/>
      <c r="AR37" s="369"/>
      <c r="AS37" s="369"/>
      <c r="AT37" s="369"/>
      <c r="AU37" s="369"/>
      <c r="AV37" s="369"/>
      <c r="AW37" s="365"/>
      <c r="AX37" s="366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hidden="1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360">
        <f>SUM(AM38,AW38)</f>
        <v>0</v>
      </c>
      <c r="AL38" s="361"/>
      <c r="AM38" s="362">
        <f>SUM(AO38:AV38)</f>
        <v>0</v>
      </c>
      <c r="AN38" s="361"/>
      <c r="AO38" s="388"/>
      <c r="AP38" s="375"/>
      <c r="AQ38" s="388"/>
      <c r="AR38" s="375"/>
      <c r="AS38" s="388"/>
      <c r="AT38" s="375"/>
      <c r="AU38" s="388"/>
      <c r="AV38" s="375"/>
      <c r="AW38" s="388"/>
      <c r="AX38" s="389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hidden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 hidden="1">
      <c r="B40" s="122"/>
      <c r="C40" s="370" t="s">
        <v>100</v>
      </c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13">
        <f>SUM(AM40,AW40)</f>
        <v>0</v>
      </c>
      <c r="AL40" s="414"/>
      <c r="AM40" s="415">
        <f>SUM(AO40:AV40)</f>
        <v>0</v>
      </c>
      <c r="AN40" s="416"/>
      <c r="AO40" s="415"/>
      <c r="AP40" s="416"/>
      <c r="AQ40" s="415"/>
      <c r="AR40" s="416"/>
      <c r="AS40" s="415"/>
      <c r="AT40" s="416"/>
      <c r="AU40" s="415"/>
      <c r="AV40" s="416"/>
      <c r="AW40" s="415"/>
      <c r="AX40" s="417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 hidden="1">
      <c r="B41" s="134"/>
      <c r="C41" s="372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28">
        <f>SUM(AM41,AW41)</f>
        <v>0</v>
      </c>
      <c r="AL41" s="529"/>
      <c r="AM41" s="532">
        <f>SUM(AO41:AV41)</f>
        <v>0</v>
      </c>
      <c r="AN41" s="534"/>
      <c r="AO41" s="532"/>
      <c r="AP41" s="534"/>
      <c r="AQ41" s="532"/>
      <c r="AR41" s="534"/>
      <c r="AS41" s="532"/>
      <c r="AT41" s="534"/>
      <c r="AU41" s="532"/>
      <c r="AV41" s="534"/>
      <c r="AW41" s="532"/>
      <c r="AX41" s="533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 hidden="1">
      <c r="B42" s="134"/>
      <c r="C42" s="372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546" t="s">
        <v>259</v>
      </c>
      <c r="S42" s="546"/>
      <c r="T42" s="546"/>
      <c r="U42" s="546"/>
      <c r="V42" s="546"/>
      <c r="W42" s="546"/>
      <c r="X42" s="546"/>
      <c r="Y42" s="546"/>
      <c r="Z42" s="546"/>
      <c r="AA42" s="546"/>
      <c r="AB42" s="546"/>
      <c r="AC42" s="546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hidden="1" thickBot="1">
      <c r="B43" s="134"/>
      <c r="C43" s="372"/>
      <c r="D43" s="373"/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373"/>
      <c r="P43" s="373"/>
      <c r="Q43" s="373"/>
      <c r="R43" s="70" t="s">
        <v>258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 hidden="1">
      <c r="B44" s="134"/>
      <c r="C44" s="374"/>
      <c r="D44" s="373"/>
      <c r="E44" s="373"/>
      <c r="F44" s="373"/>
      <c r="G44" s="373"/>
      <c r="H44" s="373"/>
      <c r="I44" s="373"/>
      <c r="J44" s="373"/>
      <c r="K44" s="373"/>
      <c r="L44" s="373"/>
      <c r="M44" s="373"/>
      <c r="N44" s="373"/>
      <c r="O44" s="373"/>
      <c r="P44" s="373"/>
      <c r="Q44" s="373"/>
      <c r="R44" s="70" t="s">
        <v>102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0">
        <f>SUM(AY44:BJ44)</f>
        <v>0</v>
      </c>
      <c r="AL44" s="531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 hidden="1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104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5">
        <f>SUM(AY45:BJ45)</f>
        <v>0</v>
      </c>
      <c r="AL45" s="506"/>
      <c r="AM45" s="246" t="s">
        <v>156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0">
        <f>AK40/KCU+AK45+MPNE</f>
        <v>0</v>
      </c>
      <c r="AX45" s="541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hidden="1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105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26">
        <f>SUM(AY46:BJ46)</f>
        <v>0</v>
      </c>
      <c r="AL46" s="527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2:62" ht="6.75" customHeight="1">
      <c r="B47" s="91"/>
      <c r="C47" s="92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2"/>
      <c r="AE47" s="97"/>
      <c r="AF47" s="93"/>
      <c r="AG47" s="95"/>
      <c r="AH47" s="93"/>
      <c r="AI47" s="93"/>
      <c r="AJ47" s="96"/>
      <c r="AK47" s="92"/>
      <c r="AL47" s="95"/>
      <c r="AM47" s="98"/>
      <c r="AN47" s="98"/>
      <c r="AO47" s="94"/>
      <c r="AP47" s="95"/>
      <c r="AQ47" s="94"/>
      <c r="AR47" s="93"/>
      <c r="AS47" s="94"/>
      <c r="AT47" s="93"/>
      <c r="AU47" s="94"/>
      <c r="AV47" s="95"/>
      <c r="AW47" s="93"/>
      <c r="AX47" s="93"/>
      <c r="AY47" s="99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1"/>
    </row>
    <row r="48" spans="2:62" s="27" customFormat="1" ht="12" customHeight="1" hidden="1">
      <c r="B48" s="102"/>
      <c r="C48" s="425"/>
      <c r="D48" s="420"/>
      <c r="E48" s="420"/>
      <c r="F48" s="423"/>
      <c r="G48" s="420"/>
      <c r="H48" s="420"/>
      <c r="I48" s="420"/>
      <c r="J48" s="420"/>
      <c r="K48" s="420"/>
      <c r="L48" s="420"/>
      <c r="M48" s="420"/>
      <c r="N48" s="420"/>
      <c r="O48" s="420"/>
      <c r="P48" s="420"/>
      <c r="Q48" s="420"/>
      <c r="R48" s="420"/>
      <c r="S48" s="420"/>
      <c r="T48" s="420"/>
      <c r="U48" s="420"/>
      <c r="V48" s="420"/>
      <c r="W48" s="420"/>
      <c r="X48" s="420"/>
      <c r="Y48" s="420"/>
      <c r="Z48" s="420"/>
      <c r="AA48" s="420"/>
      <c r="AB48" s="420"/>
      <c r="AC48" s="424"/>
      <c r="AD48" s="549"/>
      <c r="AE48" s="550"/>
      <c r="AF48" s="363"/>
      <c r="AG48" s="426"/>
      <c r="AH48" s="486"/>
      <c r="AI48" s="426"/>
      <c r="AJ48" s="103"/>
      <c r="AK48" s="428">
        <f>SUM(AM48,AW48)</f>
        <v>0</v>
      </c>
      <c r="AL48" s="426"/>
      <c r="AM48" s="427">
        <f>SUM(AO48:AV48)</f>
        <v>0</v>
      </c>
      <c r="AN48" s="427"/>
      <c r="AO48" s="427"/>
      <c r="AP48" s="427"/>
      <c r="AQ48" s="427"/>
      <c r="AR48" s="427"/>
      <c r="AS48" s="427"/>
      <c r="AT48" s="427"/>
      <c r="AU48" s="427"/>
      <c r="AV48" s="427"/>
      <c r="AW48" s="363"/>
      <c r="AX48" s="364"/>
      <c r="AY48" s="104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6"/>
    </row>
    <row r="49" spans="1:62" s="24" customFormat="1" ht="12.75" hidden="1">
      <c r="A49" s="249"/>
      <c r="B49" s="110"/>
      <c r="C49" s="419"/>
      <c r="D49" s="420"/>
      <c r="E49" s="420"/>
      <c r="F49" s="496"/>
      <c r="G49" s="420"/>
      <c r="H49" s="420"/>
      <c r="I49" s="420"/>
      <c r="J49" s="420"/>
      <c r="K49" s="420"/>
      <c r="L49" s="420"/>
      <c r="M49" s="420"/>
      <c r="N49" s="420"/>
      <c r="O49" s="420"/>
      <c r="P49" s="420"/>
      <c r="Q49" s="420"/>
      <c r="R49" s="420"/>
      <c r="S49" s="420"/>
      <c r="T49" s="420"/>
      <c r="U49" s="420"/>
      <c r="V49" s="420"/>
      <c r="W49" s="420"/>
      <c r="X49" s="420"/>
      <c r="Y49" s="420"/>
      <c r="Z49" s="420"/>
      <c r="AA49" s="420"/>
      <c r="AB49" s="420"/>
      <c r="AC49" s="424"/>
      <c r="AD49" s="561"/>
      <c r="AE49" s="562"/>
      <c r="AF49" s="421"/>
      <c r="AG49" s="422"/>
      <c r="AH49" s="495"/>
      <c r="AI49" s="422"/>
      <c r="AJ49" s="86"/>
      <c r="AK49" s="493">
        <f>SUM(AM49,AW49)</f>
        <v>0</v>
      </c>
      <c r="AL49" s="518"/>
      <c r="AM49" s="369">
        <f>SUM(AO49:AV49)</f>
        <v>0</v>
      </c>
      <c r="AN49" s="369"/>
      <c r="AO49" s="369"/>
      <c r="AP49" s="369"/>
      <c r="AQ49" s="369"/>
      <c r="AR49" s="369"/>
      <c r="AS49" s="369"/>
      <c r="AT49" s="369"/>
      <c r="AU49" s="369"/>
      <c r="AV49" s="369"/>
      <c r="AW49" s="365"/>
      <c r="AX49" s="366"/>
      <c r="AY49" s="206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7"/>
    </row>
    <row r="50" spans="2:62" s="27" customFormat="1" ht="12" customHeight="1">
      <c r="B50" s="102"/>
      <c r="C50" s="425" t="s">
        <v>422</v>
      </c>
      <c r="D50" s="420"/>
      <c r="E50" s="420"/>
      <c r="F50" s="423" t="s">
        <v>423</v>
      </c>
      <c r="G50" s="420"/>
      <c r="H50" s="420"/>
      <c r="I50" s="420"/>
      <c r="J50" s="420"/>
      <c r="K50" s="420"/>
      <c r="L50" s="420"/>
      <c r="M50" s="420"/>
      <c r="N50" s="420"/>
      <c r="O50" s="420"/>
      <c r="P50" s="420"/>
      <c r="Q50" s="420"/>
      <c r="R50" s="420"/>
      <c r="S50" s="420"/>
      <c r="T50" s="420"/>
      <c r="U50" s="420"/>
      <c r="V50" s="420"/>
      <c r="W50" s="420"/>
      <c r="X50" s="420"/>
      <c r="Y50" s="420"/>
      <c r="Z50" s="420"/>
      <c r="AA50" s="420"/>
      <c r="AB50" s="420"/>
      <c r="AC50" s="424"/>
      <c r="AD50" s="549">
        <v>20</v>
      </c>
      <c r="AE50" s="550"/>
      <c r="AF50" s="363"/>
      <c r="AG50" s="426"/>
      <c r="AH50" s="486"/>
      <c r="AI50" s="426"/>
      <c r="AJ50" s="103"/>
      <c r="AK50" s="428">
        <f>SUM(AM50,AW50)</f>
        <v>720</v>
      </c>
      <c r="AL50" s="426"/>
      <c r="AM50" s="427">
        <f>SUM(AO50:AV50)</f>
        <v>214</v>
      </c>
      <c r="AN50" s="427"/>
      <c r="AO50" s="427">
        <v>43</v>
      </c>
      <c r="AP50" s="427"/>
      <c r="AQ50" s="427">
        <v>0</v>
      </c>
      <c r="AR50" s="427"/>
      <c r="AS50" s="427">
        <v>86</v>
      </c>
      <c r="AT50" s="427"/>
      <c r="AU50" s="427">
        <v>85</v>
      </c>
      <c r="AV50" s="427"/>
      <c r="AW50" s="363">
        <v>506</v>
      </c>
      <c r="AX50" s="364"/>
      <c r="AY50" s="104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6"/>
    </row>
    <row r="51" spans="2:62" s="27" customFormat="1" ht="12" customHeight="1">
      <c r="B51" s="102"/>
      <c r="C51" s="425" t="s">
        <v>424</v>
      </c>
      <c r="D51" s="420"/>
      <c r="E51" s="420"/>
      <c r="F51" s="423" t="s">
        <v>425</v>
      </c>
      <c r="G51" s="420"/>
      <c r="H51" s="420"/>
      <c r="I51" s="420"/>
      <c r="J51" s="420"/>
      <c r="K51" s="420"/>
      <c r="L51" s="420"/>
      <c r="M51" s="420"/>
      <c r="N51" s="420"/>
      <c r="O51" s="420"/>
      <c r="P51" s="420"/>
      <c r="Q51" s="420"/>
      <c r="R51" s="420"/>
      <c r="S51" s="420"/>
      <c r="T51" s="420"/>
      <c r="U51" s="420"/>
      <c r="V51" s="420"/>
      <c r="W51" s="420"/>
      <c r="X51" s="420"/>
      <c r="Y51" s="420"/>
      <c r="Z51" s="420"/>
      <c r="AA51" s="420"/>
      <c r="AB51" s="420"/>
      <c r="AC51" s="424"/>
      <c r="AD51" s="549">
        <v>11</v>
      </c>
      <c r="AE51" s="550"/>
      <c r="AF51" s="363"/>
      <c r="AG51" s="426"/>
      <c r="AH51" s="486"/>
      <c r="AI51" s="426"/>
      <c r="AJ51" s="103"/>
      <c r="AK51" s="428">
        <f>SUM(AM51,AW51)</f>
        <v>396</v>
      </c>
      <c r="AL51" s="426"/>
      <c r="AM51" s="427">
        <f>SUM(AO51:AV51)</f>
        <v>114</v>
      </c>
      <c r="AN51" s="427"/>
      <c r="AO51" s="427">
        <v>0</v>
      </c>
      <c r="AP51" s="427"/>
      <c r="AQ51" s="427">
        <v>0</v>
      </c>
      <c r="AR51" s="427"/>
      <c r="AS51" s="427">
        <v>86</v>
      </c>
      <c r="AT51" s="427"/>
      <c r="AU51" s="427">
        <v>28</v>
      </c>
      <c r="AV51" s="427"/>
      <c r="AW51" s="363">
        <v>282</v>
      </c>
      <c r="AX51" s="364"/>
      <c r="AY51" s="104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6"/>
    </row>
    <row r="52" spans="1:62" s="24" customFormat="1" ht="12.75">
      <c r="A52" s="249"/>
      <c r="B52" s="110">
        <v>1</v>
      </c>
      <c r="C52" s="419" t="s">
        <v>424</v>
      </c>
      <c r="D52" s="420"/>
      <c r="E52" s="420"/>
      <c r="F52" s="496" t="s">
        <v>426</v>
      </c>
      <c r="G52" s="420"/>
      <c r="H52" s="420"/>
      <c r="I52" s="420"/>
      <c r="J52" s="420"/>
      <c r="K52" s="420"/>
      <c r="L52" s="420"/>
      <c r="M52" s="420"/>
      <c r="N52" s="420"/>
      <c r="O52" s="420"/>
      <c r="P52" s="420"/>
      <c r="Q52" s="420"/>
      <c r="R52" s="420"/>
      <c r="S52" s="420"/>
      <c r="T52" s="420"/>
      <c r="U52" s="420"/>
      <c r="V52" s="420"/>
      <c r="W52" s="420"/>
      <c r="X52" s="420"/>
      <c r="Y52" s="420"/>
      <c r="Z52" s="420"/>
      <c r="AA52" s="420"/>
      <c r="AB52" s="420"/>
      <c r="AC52" s="424"/>
      <c r="AD52" s="561">
        <v>7</v>
      </c>
      <c r="AE52" s="562"/>
      <c r="AF52" s="421">
        <v>3</v>
      </c>
      <c r="AG52" s="422"/>
      <c r="AH52" s="495">
        <v>2</v>
      </c>
      <c r="AI52" s="422"/>
      <c r="AJ52" s="86"/>
      <c r="AK52" s="493">
        <f>SUM(AM52,AW52)</f>
        <v>252</v>
      </c>
      <c r="AL52" s="518"/>
      <c r="AM52" s="369">
        <f>SUM(AO52:AV52)</f>
        <v>86</v>
      </c>
      <c r="AN52" s="369"/>
      <c r="AO52" s="369">
        <v>0</v>
      </c>
      <c r="AP52" s="369"/>
      <c r="AQ52" s="369">
        <v>0</v>
      </c>
      <c r="AR52" s="369"/>
      <c r="AS52" s="369">
        <v>86</v>
      </c>
      <c r="AT52" s="369"/>
      <c r="AU52" s="369">
        <v>0</v>
      </c>
      <c r="AV52" s="369"/>
      <c r="AW52" s="365">
        <v>166</v>
      </c>
      <c r="AX52" s="366"/>
      <c r="AY52" s="206" t="s">
        <v>427</v>
      </c>
      <c r="AZ52" s="205" t="s">
        <v>427</v>
      </c>
      <c r="BA52" s="205" t="s">
        <v>427</v>
      </c>
      <c r="BB52" s="205"/>
      <c r="BC52" s="205"/>
      <c r="BD52" s="205"/>
      <c r="BE52" s="205"/>
      <c r="BF52" s="205"/>
      <c r="BG52" s="205"/>
      <c r="BH52" s="205"/>
      <c r="BI52" s="205"/>
      <c r="BJ52" s="207"/>
    </row>
    <row r="53" spans="1:62" s="24" customFormat="1" ht="12.75">
      <c r="A53" s="249"/>
      <c r="B53" s="110">
        <v>2</v>
      </c>
      <c r="C53" s="419" t="s">
        <v>424</v>
      </c>
      <c r="D53" s="420"/>
      <c r="E53" s="420"/>
      <c r="F53" s="496" t="s">
        <v>428</v>
      </c>
      <c r="G53" s="420"/>
      <c r="H53" s="420"/>
      <c r="I53" s="420"/>
      <c r="J53" s="420"/>
      <c r="K53" s="420"/>
      <c r="L53" s="420"/>
      <c r="M53" s="420"/>
      <c r="N53" s="420"/>
      <c r="O53" s="420"/>
      <c r="P53" s="420"/>
      <c r="Q53" s="420"/>
      <c r="R53" s="420"/>
      <c r="S53" s="420"/>
      <c r="T53" s="420"/>
      <c r="U53" s="420"/>
      <c r="V53" s="420"/>
      <c r="W53" s="420"/>
      <c r="X53" s="420"/>
      <c r="Y53" s="420"/>
      <c r="Z53" s="420"/>
      <c r="AA53" s="420"/>
      <c r="AB53" s="420"/>
      <c r="AC53" s="424"/>
      <c r="AD53" s="561">
        <v>4</v>
      </c>
      <c r="AE53" s="562"/>
      <c r="AF53" s="421">
        <v>1</v>
      </c>
      <c r="AG53" s="422"/>
      <c r="AH53" s="495"/>
      <c r="AI53" s="422"/>
      <c r="AJ53" s="86"/>
      <c r="AK53" s="493">
        <f>SUM(AM53,AW53)</f>
        <v>144</v>
      </c>
      <c r="AL53" s="518"/>
      <c r="AM53" s="369">
        <f>SUM(AO53:AV53)</f>
        <v>28</v>
      </c>
      <c r="AN53" s="369"/>
      <c r="AO53" s="369">
        <v>0</v>
      </c>
      <c r="AP53" s="369"/>
      <c r="AQ53" s="369">
        <v>0</v>
      </c>
      <c r="AR53" s="369"/>
      <c r="AS53" s="369">
        <v>0</v>
      </c>
      <c r="AT53" s="369"/>
      <c r="AU53" s="369">
        <v>28</v>
      </c>
      <c r="AV53" s="369"/>
      <c r="AW53" s="365">
        <v>116</v>
      </c>
      <c r="AX53" s="366"/>
      <c r="AY53" s="206" t="s">
        <v>427</v>
      </c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7"/>
    </row>
    <row r="54" spans="2:62" s="27" customFormat="1" ht="12" customHeight="1">
      <c r="B54" s="102"/>
      <c r="C54" s="425" t="s">
        <v>429</v>
      </c>
      <c r="D54" s="420"/>
      <c r="E54" s="420"/>
      <c r="F54" s="423" t="s">
        <v>430</v>
      </c>
      <c r="G54" s="420"/>
      <c r="H54" s="420"/>
      <c r="I54" s="420"/>
      <c r="J54" s="420"/>
      <c r="K54" s="420"/>
      <c r="L54" s="420"/>
      <c r="M54" s="420"/>
      <c r="N54" s="420"/>
      <c r="O54" s="420"/>
      <c r="P54" s="420"/>
      <c r="Q54" s="420"/>
      <c r="R54" s="420"/>
      <c r="S54" s="420"/>
      <c r="T54" s="420"/>
      <c r="U54" s="420"/>
      <c r="V54" s="420"/>
      <c r="W54" s="420"/>
      <c r="X54" s="420"/>
      <c r="Y54" s="420"/>
      <c r="Z54" s="420"/>
      <c r="AA54" s="420"/>
      <c r="AB54" s="420"/>
      <c r="AC54" s="424"/>
      <c r="AD54" s="549">
        <v>9</v>
      </c>
      <c r="AE54" s="550"/>
      <c r="AF54" s="363"/>
      <c r="AG54" s="426"/>
      <c r="AH54" s="486"/>
      <c r="AI54" s="426"/>
      <c r="AJ54" s="103"/>
      <c r="AK54" s="428">
        <f>SUM(AM54,AW54)</f>
        <v>324</v>
      </c>
      <c r="AL54" s="426"/>
      <c r="AM54" s="427">
        <f>SUM(AO54:AV54)</f>
        <v>100</v>
      </c>
      <c r="AN54" s="427"/>
      <c r="AO54" s="427">
        <v>43</v>
      </c>
      <c r="AP54" s="427"/>
      <c r="AQ54" s="427">
        <v>0</v>
      </c>
      <c r="AR54" s="427"/>
      <c r="AS54" s="427">
        <v>0</v>
      </c>
      <c r="AT54" s="427"/>
      <c r="AU54" s="427">
        <v>57</v>
      </c>
      <c r="AV54" s="427"/>
      <c r="AW54" s="363">
        <v>224</v>
      </c>
      <c r="AX54" s="364"/>
      <c r="AY54" s="104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6"/>
    </row>
    <row r="55" spans="1:62" s="24" customFormat="1" ht="12.75">
      <c r="A55" s="249"/>
      <c r="B55" s="110">
        <v>3</v>
      </c>
      <c r="C55" s="419" t="s">
        <v>429</v>
      </c>
      <c r="D55" s="420"/>
      <c r="E55" s="420"/>
      <c r="F55" s="496" t="s">
        <v>431</v>
      </c>
      <c r="G55" s="420"/>
      <c r="H55" s="420"/>
      <c r="I55" s="420"/>
      <c r="J55" s="420"/>
      <c r="K55" s="420"/>
      <c r="L55" s="420"/>
      <c r="M55" s="420"/>
      <c r="N55" s="420"/>
      <c r="O55" s="420"/>
      <c r="P55" s="420"/>
      <c r="Q55" s="420"/>
      <c r="R55" s="420"/>
      <c r="S55" s="420"/>
      <c r="T55" s="420"/>
      <c r="U55" s="420"/>
      <c r="V55" s="420"/>
      <c r="W55" s="420"/>
      <c r="X55" s="420"/>
      <c r="Y55" s="420"/>
      <c r="Z55" s="420"/>
      <c r="AA55" s="420"/>
      <c r="AB55" s="420"/>
      <c r="AC55" s="424"/>
      <c r="AD55" s="561">
        <v>3</v>
      </c>
      <c r="AE55" s="562"/>
      <c r="AF55" s="421">
        <v>2</v>
      </c>
      <c r="AG55" s="422"/>
      <c r="AH55" s="495"/>
      <c r="AI55" s="422"/>
      <c r="AJ55" s="86"/>
      <c r="AK55" s="493">
        <f>SUM(AM55,AW55)</f>
        <v>108</v>
      </c>
      <c r="AL55" s="518"/>
      <c r="AM55" s="369">
        <f>SUM(AO55:AV55)</f>
        <v>28</v>
      </c>
      <c r="AN55" s="369"/>
      <c r="AO55" s="369">
        <v>14</v>
      </c>
      <c r="AP55" s="369"/>
      <c r="AQ55" s="369">
        <v>0</v>
      </c>
      <c r="AR55" s="369"/>
      <c r="AS55" s="369">
        <v>0</v>
      </c>
      <c r="AT55" s="369"/>
      <c r="AU55" s="369">
        <v>14</v>
      </c>
      <c r="AV55" s="369"/>
      <c r="AW55" s="365">
        <v>80</v>
      </c>
      <c r="AX55" s="366"/>
      <c r="AY55" s="206"/>
      <c r="AZ55" s="205" t="s">
        <v>427</v>
      </c>
      <c r="BA55" s="205"/>
      <c r="BB55" s="205"/>
      <c r="BC55" s="205"/>
      <c r="BD55" s="205"/>
      <c r="BE55" s="205"/>
      <c r="BF55" s="205"/>
      <c r="BG55" s="205"/>
      <c r="BH55" s="205"/>
      <c r="BI55" s="205"/>
      <c r="BJ55" s="207"/>
    </row>
    <row r="56" spans="1:62" s="24" customFormat="1" ht="12.75">
      <c r="A56" s="249"/>
      <c r="B56" s="110">
        <v>4</v>
      </c>
      <c r="C56" s="419" t="s">
        <v>429</v>
      </c>
      <c r="D56" s="420"/>
      <c r="E56" s="420"/>
      <c r="F56" s="496" t="s">
        <v>432</v>
      </c>
      <c r="G56" s="420"/>
      <c r="H56" s="420"/>
      <c r="I56" s="420"/>
      <c r="J56" s="420"/>
      <c r="K56" s="420"/>
      <c r="L56" s="420"/>
      <c r="M56" s="420"/>
      <c r="N56" s="420"/>
      <c r="O56" s="420"/>
      <c r="P56" s="420"/>
      <c r="Q56" s="420"/>
      <c r="R56" s="420"/>
      <c r="S56" s="420"/>
      <c r="T56" s="420"/>
      <c r="U56" s="420"/>
      <c r="V56" s="420"/>
      <c r="W56" s="420"/>
      <c r="X56" s="420"/>
      <c r="Y56" s="420"/>
      <c r="Z56" s="420"/>
      <c r="AA56" s="420"/>
      <c r="AB56" s="420"/>
      <c r="AC56" s="424"/>
      <c r="AD56" s="561">
        <v>2</v>
      </c>
      <c r="AE56" s="562"/>
      <c r="AF56" s="421"/>
      <c r="AG56" s="422"/>
      <c r="AH56" s="495">
        <v>1</v>
      </c>
      <c r="AI56" s="422"/>
      <c r="AJ56" s="86"/>
      <c r="AK56" s="493">
        <f>SUM(AM56,AW56)</f>
        <v>72</v>
      </c>
      <c r="AL56" s="518"/>
      <c r="AM56" s="369">
        <f>SUM(AO56:AV56)</f>
        <v>14</v>
      </c>
      <c r="AN56" s="369"/>
      <c r="AO56" s="369">
        <v>0</v>
      </c>
      <c r="AP56" s="369"/>
      <c r="AQ56" s="369">
        <v>0</v>
      </c>
      <c r="AR56" s="369"/>
      <c r="AS56" s="369">
        <v>0</v>
      </c>
      <c r="AT56" s="369"/>
      <c r="AU56" s="369">
        <v>14</v>
      </c>
      <c r="AV56" s="369"/>
      <c r="AW56" s="365">
        <v>58</v>
      </c>
      <c r="AX56" s="366"/>
      <c r="AY56" s="206" t="s">
        <v>433</v>
      </c>
      <c r="AZ56" s="205"/>
      <c r="BA56" s="205"/>
      <c r="BB56" s="205"/>
      <c r="BC56" s="205"/>
      <c r="BD56" s="205"/>
      <c r="BE56" s="205"/>
      <c r="BF56" s="205"/>
      <c r="BG56" s="205"/>
      <c r="BH56" s="205"/>
      <c r="BI56" s="205"/>
      <c r="BJ56" s="207"/>
    </row>
    <row r="57" spans="1:62" s="24" customFormat="1" ht="12.75">
      <c r="A57" s="249"/>
      <c r="B57" s="110">
        <v>5</v>
      </c>
      <c r="C57" s="419" t="s">
        <v>429</v>
      </c>
      <c r="D57" s="420"/>
      <c r="E57" s="420"/>
      <c r="F57" s="496" t="s">
        <v>434</v>
      </c>
      <c r="G57" s="420"/>
      <c r="H57" s="420"/>
      <c r="I57" s="420"/>
      <c r="J57" s="420"/>
      <c r="K57" s="420"/>
      <c r="L57" s="420"/>
      <c r="M57" s="420"/>
      <c r="N57" s="420"/>
      <c r="O57" s="420"/>
      <c r="P57" s="420"/>
      <c r="Q57" s="420"/>
      <c r="R57" s="420"/>
      <c r="S57" s="420"/>
      <c r="T57" s="420"/>
      <c r="U57" s="420"/>
      <c r="V57" s="420"/>
      <c r="W57" s="420"/>
      <c r="X57" s="420"/>
      <c r="Y57" s="420"/>
      <c r="Z57" s="420"/>
      <c r="AA57" s="420"/>
      <c r="AB57" s="420"/>
      <c r="AC57" s="424"/>
      <c r="AD57" s="561">
        <v>2</v>
      </c>
      <c r="AE57" s="562"/>
      <c r="AF57" s="421"/>
      <c r="AG57" s="422"/>
      <c r="AH57" s="495">
        <v>2</v>
      </c>
      <c r="AI57" s="422"/>
      <c r="AJ57" s="86"/>
      <c r="AK57" s="493">
        <f>SUM(AM57,AW57)</f>
        <v>72</v>
      </c>
      <c r="AL57" s="518"/>
      <c r="AM57" s="369">
        <f>SUM(AO57:AV57)</f>
        <v>28</v>
      </c>
      <c r="AN57" s="369"/>
      <c r="AO57" s="369">
        <v>14</v>
      </c>
      <c r="AP57" s="369"/>
      <c r="AQ57" s="369">
        <v>0</v>
      </c>
      <c r="AR57" s="369"/>
      <c r="AS57" s="369">
        <v>0</v>
      </c>
      <c r="AT57" s="369"/>
      <c r="AU57" s="369">
        <v>14</v>
      </c>
      <c r="AV57" s="369"/>
      <c r="AW57" s="365">
        <v>44</v>
      </c>
      <c r="AX57" s="366"/>
      <c r="AY57" s="206"/>
      <c r="AZ57" s="205" t="s">
        <v>427</v>
      </c>
      <c r="BA57" s="205"/>
      <c r="BB57" s="205"/>
      <c r="BC57" s="205"/>
      <c r="BD57" s="205"/>
      <c r="BE57" s="205"/>
      <c r="BF57" s="205"/>
      <c r="BG57" s="205"/>
      <c r="BH57" s="205"/>
      <c r="BI57" s="205"/>
      <c r="BJ57" s="207"/>
    </row>
    <row r="58" spans="1:62" s="24" customFormat="1" ht="12.75">
      <c r="A58" s="249"/>
      <c r="B58" s="110">
        <v>6</v>
      </c>
      <c r="C58" s="419" t="s">
        <v>429</v>
      </c>
      <c r="D58" s="420"/>
      <c r="E58" s="420"/>
      <c r="F58" s="496" t="s">
        <v>435</v>
      </c>
      <c r="G58" s="420"/>
      <c r="H58" s="420"/>
      <c r="I58" s="420"/>
      <c r="J58" s="420"/>
      <c r="K58" s="420"/>
      <c r="L58" s="420"/>
      <c r="M58" s="420"/>
      <c r="N58" s="420"/>
      <c r="O58" s="420"/>
      <c r="P58" s="420"/>
      <c r="Q58" s="420"/>
      <c r="R58" s="420"/>
      <c r="S58" s="420"/>
      <c r="T58" s="420"/>
      <c r="U58" s="420"/>
      <c r="V58" s="420"/>
      <c r="W58" s="420"/>
      <c r="X58" s="420"/>
      <c r="Y58" s="420"/>
      <c r="Z58" s="420"/>
      <c r="AA58" s="420"/>
      <c r="AB58" s="420"/>
      <c r="AC58" s="424"/>
      <c r="AD58" s="561">
        <v>2</v>
      </c>
      <c r="AE58" s="562"/>
      <c r="AF58" s="421">
        <v>3</v>
      </c>
      <c r="AG58" s="422"/>
      <c r="AH58" s="495"/>
      <c r="AI58" s="422"/>
      <c r="AJ58" s="86"/>
      <c r="AK58" s="493">
        <f>SUM(AM58,AW58)</f>
        <v>72</v>
      </c>
      <c r="AL58" s="518"/>
      <c r="AM58" s="369">
        <f>SUM(AO58:AV58)</f>
        <v>30</v>
      </c>
      <c r="AN58" s="369"/>
      <c r="AO58" s="369">
        <v>15</v>
      </c>
      <c r="AP58" s="369"/>
      <c r="AQ58" s="369">
        <v>0</v>
      </c>
      <c r="AR58" s="369"/>
      <c r="AS58" s="369">
        <v>0</v>
      </c>
      <c r="AT58" s="369"/>
      <c r="AU58" s="369">
        <v>15</v>
      </c>
      <c r="AV58" s="369"/>
      <c r="AW58" s="365">
        <v>42</v>
      </c>
      <c r="AX58" s="366"/>
      <c r="AY58" s="206"/>
      <c r="AZ58" s="205"/>
      <c r="BA58" s="205" t="s">
        <v>427</v>
      </c>
      <c r="BB58" s="205"/>
      <c r="BC58" s="205"/>
      <c r="BD58" s="205"/>
      <c r="BE58" s="205"/>
      <c r="BF58" s="205"/>
      <c r="BG58" s="205"/>
      <c r="BH58" s="205"/>
      <c r="BI58" s="205"/>
      <c r="BJ58" s="207"/>
    </row>
    <row r="59" spans="2:62" s="27" customFormat="1" ht="12" customHeight="1">
      <c r="B59" s="102"/>
      <c r="C59" s="425" t="s">
        <v>436</v>
      </c>
      <c r="D59" s="420"/>
      <c r="E59" s="420"/>
      <c r="F59" s="423" t="s">
        <v>437</v>
      </c>
      <c r="G59" s="420"/>
      <c r="H59" s="420"/>
      <c r="I59" s="420"/>
      <c r="J59" s="420"/>
      <c r="K59" s="420"/>
      <c r="L59" s="420"/>
      <c r="M59" s="420"/>
      <c r="N59" s="420"/>
      <c r="O59" s="420"/>
      <c r="P59" s="420"/>
      <c r="Q59" s="420"/>
      <c r="R59" s="420"/>
      <c r="S59" s="420"/>
      <c r="T59" s="420"/>
      <c r="U59" s="420"/>
      <c r="V59" s="420"/>
      <c r="W59" s="420"/>
      <c r="X59" s="420"/>
      <c r="Y59" s="420"/>
      <c r="Z59" s="420"/>
      <c r="AA59" s="420"/>
      <c r="AB59" s="420"/>
      <c r="AC59" s="424"/>
      <c r="AD59" s="549">
        <v>6</v>
      </c>
      <c r="AE59" s="550"/>
      <c r="AF59" s="363"/>
      <c r="AG59" s="426"/>
      <c r="AH59" s="486"/>
      <c r="AI59" s="426"/>
      <c r="AJ59" s="103"/>
      <c r="AK59" s="428">
        <f>SUM(AM59,AW59)</f>
        <v>216</v>
      </c>
      <c r="AL59" s="426"/>
      <c r="AM59" s="427">
        <f>SUM(AO59:AV59)</f>
        <v>92</v>
      </c>
      <c r="AN59" s="427"/>
      <c r="AO59" s="427">
        <v>64</v>
      </c>
      <c r="AP59" s="427"/>
      <c r="AQ59" s="427">
        <v>0</v>
      </c>
      <c r="AR59" s="427"/>
      <c r="AS59" s="427">
        <v>0</v>
      </c>
      <c r="AT59" s="427"/>
      <c r="AU59" s="427">
        <v>28</v>
      </c>
      <c r="AV59" s="427"/>
      <c r="AW59" s="363">
        <v>124</v>
      </c>
      <c r="AX59" s="364"/>
      <c r="AY59" s="104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6"/>
    </row>
    <row r="60" spans="2:62" s="27" customFormat="1" ht="12" customHeight="1">
      <c r="B60" s="102"/>
      <c r="C60" s="425" t="s">
        <v>438</v>
      </c>
      <c r="D60" s="420"/>
      <c r="E60" s="420"/>
      <c r="F60" s="423" t="s">
        <v>425</v>
      </c>
      <c r="G60" s="420"/>
      <c r="H60" s="420"/>
      <c r="I60" s="420"/>
      <c r="J60" s="420"/>
      <c r="K60" s="420"/>
      <c r="L60" s="420"/>
      <c r="M60" s="420"/>
      <c r="N60" s="420"/>
      <c r="O60" s="420"/>
      <c r="P60" s="420"/>
      <c r="Q60" s="420"/>
      <c r="R60" s="420"/>
      <c r="S60" s="420"/>
      <c r="T60" s="420"/>
      <c r="U60" s="420"/>
      <c r="V60" s="420"/>
      <c r="W60" s="420"/>
      <c r="X60" s="420"/>
      <c r="Y60" s="420"/>
      <c r="Z60" s="420"/>
      <c r="AA60" s="420"/>
      <c r="AB60" s="420"/>
      <c r="AC60" s="424"/>
      <c r="AD60" s="549">
        <v>4</v>
      </c>
      <c r="AE60" s="550"/>
      <c r="AF60" s="363"/>
      <c r="AG60" s="426"/>
      <c r="AH60" s="486"/>
      <c r="AI60" s="426"/>
      <c r="AJ60" s="103"/>
      <c r="AK60" s="428">
        <f>SUM(AM60,AW60)</f>
        <v>144</v>
      </c>
      <c r="AL60" s="426"/>
      <c r="AM60" s="427">
        <f>SUM(AO60:AV60)</f>
        <v>64</v>
      </c>
      <c r="AN60" s="427"/>
      <c r="AO60" s="427">
        <v>50</v>
      </c>
      <c r="AP60" s="427"/>
      <c r="AQ60" s="427">
        <v>0</v>
      </c>
      <c r="AR60" s="427"/>
      <c r="AS60" s="427">
        <v>0</v>
      </c>
      <c r="AT60" s="427"/>
      <c r="AU60" s="427">
        <v>14</v>
      </c>
      <c r="AV60" s="427"/>
      <c r="AW60" s="363">
        <v>80</v>
      </c>
      <c r="AX60" s="364"/>
      <c r="AY60" s="104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6"/>
    </row>
    <row r="61" spans="1:62" s="24" customFormat="1" ht="12.75">
      <c r="A61" s="249"/>
      <c r="B61" s="110">
        <v>7</v>
      </c>
      <c r="C61" s="419" t="s">
        <v>438</v>
      </c>
      <c r="D61" s="420"/>
      <c r="E61" s="420"/>
      <c r="F61" s="496" t="s">
        <v>439</v>
      </c>
      <c r="G61" s="420"/>
      <c r="H61" s="420"/>
      <c r="I61" s="420"/>
      <c r="J61" s="420"/>
      <c r="K61" s="420"/>
      <c r="L61" s="420"/>
      <c r="M61" s="420"/>
      <c r="N61" s="420"/>
      <c r="O61" s="420"/>
      <c r="P61" s="420"/>
      <c r="Q61" s="420"/>
      <c r="R61" s="420"/>
      <c r="S61" s="420"/>
      <c r="T61" s="420"/>
      <c r="U61" s="420"/>
      <c r="V61" s="420"/>
      <c r="W61" s="420"/>
      <c r="X61" s="420"/>
      <c r="Y61" s="420"/>
      <c r="Z61" s="420"/>
      <c r="AA61" s="420"/>
      <c r="AB61" s="420"/>
      <c r="AC61" s="424"/>
      <c r="AD61" s="561">
        <v>2</v>
      </c>
      <c r="AE61" s="562"/>
      <c r="AF61" s="421"/>
      <c r="AG61" s="422"/>
      <c r="AH61" s="495">
        <v>2</v>
      </c>
      <c r="AI61" s="422"/>
      <c r="AJ61" s="86"/>
      <c r="AK61" s="493">
        <f>SUM(AM61,AW61)</f>
        <v>72</v>
      </c>
      <c r="AL61" s="518"/>
      <c r="AM61" s="369">
        <f>SUM(AO61:AV61)</f>
        <v>28</v>
      </c>
      <c r="AN61" s="369"/>
      <c r="AO61" s="369">
        <v>14</v>
      </c>
      <c r="AP61" s="369"/>
      <c r="AQ61" s="369">
        <v>0</v>
      </c>
      <c r="AR61" s="369"/>
      <c r="AS61" s="369">
        <v>0</v>
      </c>
      <c r="AT61" s="369"/>
      <c r="AU61" s="369">
        <v>14</v>
      </c>
      <c r="AV61" s="369"/>
      <c r="AW61" s="365">
        <v>44</v>
      </c>
      <c r="AX61" s="366"/>
      <c r="AY61" s="206"/>
      <c r="AZ61" s="205" t="s">
        <v>427</v>
      </c>
      <c r="BA61" s="205"/>
      <c r="BB61" s="205"/>
      <c r="BC61" s="205"/>
      <c r="BD61" s="205"/>
      <c r="BE61" s="205"/>
      <c r="BF61" s="205"/>
      <c r="BG61" s="205"/>
      <c r="BH61" s="205"/>
      <c r="BI61" s="205"/>
      <c r="BJ61" s="207"/>
    </row>
    <row r="62" spans="1:62" s="24" customFormat="1" ht="12.75">
      <c r="A62" s="249"/>
      <c r="B62" s="110">
        <v>8</v>
      </c>
      <c r="C62" s="419" t="s">
        <v>438</v>
      </c>
      <c r="D62" s="420"/>
      <c r="E62" s="420"/>
      <c r="F62" s="496" t="s">
        <v>389</v>
      </c>
      <c r="G62" s="420"/>
      <c r="H62" s="420"/>
      <c r="I62" s="420"/>
      <c r="J62" s="420"/>
      <c r="K62" s="420"/>
      <c r="L62" s="420"/>
      <c r="M62" s="420"/>
      <c r="N62" s="420"/>
      <c r="O62" s="420"/>
      <c r="P62" s="420"/>
      <c r="Q62" s="420"/>
      <c r="R62" s="420"/>
      <c r="S62" s="420"/>
      <c r="T62" s="420"/>
      <c r="U62" s="420"/>
      <c r="V62" s="420"/>
      <c r="W62" s="420"/>
      <c r="X62" s="420"/>
      <c r="Y62" s="420"/>
      <c r="Z62" s="420"/>
      <c r="AA62" s="420"/>
      <c r="AB62" s="420"/>
      <c r="AC62" s="424"/>
      <c r="AD62" s="561">
        <v>2</v>
      </c>
      <c r="AE62" s="562"/>
      <c r="AF62" s="421"/>
      <c r="AG62" s="422"/>
      <c r="AH62" s="495" t="s">
        <v>441</v>
      </c>
      <c r="AI62" s="422"/>
      <c r="AJ62" s="86"/>
      <c r="AK62" s="493">
        <f>SUM(AM62,AW62)</f>
        <v>72</v>
      </c>
      <c r="AL62" s="518"/>
      <c r="AM62" s="369">
        <f>SUM(AO62:AV62)</f>
        <v>36</v>
      </c>
      <c r="AN62" s="369"/>
      <c r="AO62" s="369">
        <v>36</v>
      </c>
      <c r="AP62" s="369"/>
      <c r="AQ62" s="369">
        <v>0</v>
      </c>
      <c r="AR62" s="369"/>
      <c r="AS62" s="369">
        <v>0</v>
      </c>
      <c r="AT62" s="369"/>
      <c r="AU62" s="369">
        <v>0</v>
      </c>
      <c r="AV62" s="369"/>
      <c r="AW62" s="365">
        <v>36</v>
      </c>
      <c r="AX62" s="366"/>
      <c r="AY62" s="206" t="s">
        <v>440</v>
      </c>
      <c r="AZ62" s="205" t="s">
        <v>440</v>
      </c>
      <c r="BA62" s="205"/>
      <c r="BB62" s="205"/>
      <c r="BC62" s="205"/>
      <c r="BD62" s="205"/>
      <c r="BE62" s="205"/>
      <c r="BF62" s="205"/>
      <c r="BG62" s="205"/>
      <c r="BH62" s="205"/>
      <c r="BI62" s="205"/>
      <c r="BJ62" s="207"/>
    </row>
    <row r="63" spans="2:62" s="27" customFormat="1" ht="12" customHeight="1">
      <c r="B63" s="102"/>
      <c r="C63" s="425" t="s">
        <v>442</v>
      </c>
      <c r="D63" s="420"/>
      <c r="E63" s="420"/>
      <c r="F63" s="423" t="s">
        <v>443</v>
      </c>
      <c r="G63" s="420"/>
      <c r="H63" s="420"/>
      <c r="I63" s="420"/>
      <c r="J63" s="420"/>
      <c r="K63" s="420"/>
      <c r="L63" s="420"/>
      <c r="M63" s="420"/>
      <c r="N63" s="420"/>
      <c r="O63" s="420"/>
      <c r="P63" s="420"/>
      <c r="Q63" s="420"/>
      <c r="R63" s="420"/>
      <c r="S63" s="420"/>
      <c r="T63" s="420"/>
      <c r="U63" s="420"/>
      <c r="V63" s="420"/>
      <c r="W63" s="420"/>
      <c r="X63" s="420"/>
      <c r="Y63" s="420"/>
      <c r="Z63" s="420"/>
      <c r="AA63" s="420"/>
      <c r="AB63" s="420"/>
      <c r="AC63" s="424"/>
      <c r="AD63" s="549">
        <v>2</v>
      </c>
      <c r="AE63" s="550"/>
      <c r="AF63" s="363"/>
      <c r="AG63" s="426"/>
      <c r="AH63" s="486"/>
      <c r="AI63" s="426"/>
      <c r="AJ63" s="103"/>
      <c r="AK63" s="428">
        <f>SUM(AM63,AW63)</f>
        <v>72</v>
      </c>
      <c r="AL63" s="426"/>
      <c r="AM63" s="427">
        <f>SUM(AO63:AV63)</f>
        <v>28</v>
      </c>
      <c r="AN63" s="427"/>
      <c r="AO63" s="427">
        <v>14</v>
      </c>
      <c r="AP63" s="427"/>
      <c r="AQ63" s="427">
        <v>0</v>
      </c>
      <c r="AR63" s="427"/>
      <c r="AS63" s="427">
        <v>0</v>
      </c>
      <c r="AT63" s="427"/>
      <c r="AU63" s="427">
        <v>14</v>
      </c>
      <c r="AV63" s="427"/>
      <c r="AW63" s="363">
        <v>44</v>
      </c>
      <c r="AX63" s="364"/>
      <c r="AY63" s="104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6"/>
    </row>
    <row r="64" spans="1:62" s="24" customFormat="1" ht="12.75">
      <c r="A64" s="249"/>
      <c r="B64" s="110">
        <v>9</v>
      </c>
      <c r="C64" s="419" t="s">
        <v>442</v>
      </c>
      <c r="D64" s="420"/>
      <c r="E64" s="420"/>
      <c r="F64" s="496" t="s">
        <v>444</v>
      </c>
      <c r="G64" s="420"/>
      <c r="H64" s="420"/>
      <c r="I64" s="420"/>
      <c r="J64" s="420"/>
      <c r="K64" s="420"/>
      <c r="L64" s="420"/>
      <c r="M64" s="420"/>
      <c r="N64" s="420"/>
      <c r="O64" s="420"/>
      <c r="P64" s="420"/>
      <c r="Q64" s="420"/>
      <c r="R64" s="420"/>
      <c r="S64" s="420"/>
      <c r="T64" s="420"/>
      <c r="U64" s="420"/>
      <c r="V64" s="420"/>
      <c r="W64" s="420"/>
      <c r="X64" s="420"/>
      <c r="Y64" s="420"/>
      <c r="Z64" s="420"/>
      <c r="AA64" s="420"/>
      <c r="AB64" s="420"/>
      <c r="AC64" s="424"/>
      <c r="AD64" s="561">
        <v>2</v>
      </c>
      <c r="AE64" s="562"/>
      <c r="AF64" s="421">
        <v>1</v>
      </c>
      <c r="AG64" s="422"/>
      <c r="AH64" s="495"/>
      <c r="AI64" s="422"/>
      <c r="AJ64" s="86"/>
      <c r="AK64" s="493">
        <f>SUM(AM64,AW64)</f>
        <v>72</v>
      </c>
      <c r="AL64" s="518"/>
      <c r="AM64" s="369">
        <f>SUM(AO64:AV64)</f>
        <v>28</v>
      </c>
      <c r="AN64" s="369"/>
      <c r="AO64" s="369">
        <v>14</v>
      </c>
      <c r="AP64" s="369"/>
      <c r="AQ64" s="369">
        <v>0</v>
      </c>
      <c r="AR64" s="369"/>
      <c r="AS64" s="369">
        <v>0</v>
      </c>
      <c r="AT64" s="369"/>
      <c r="AU64" s="369">
        <v>14</v>
      </c>
      <c r="AV64" s="369"/>
      <c r="AW64" s="365">
        <v>44</v>
      </c>
      <c r="AX64" s="366"/>
      <c r="AY64" s="206" t="s">
        <v>427</v>
      </c>
      <c r="AZ64" s="205"/>
      <c r="BA64" s="205"/>
      <c r="BB64" s="205"/>
      <c r="BC64" s="205"/>
      <c r="BD64" s="205"/>
      <c r="BE64" s="205"/>
      <c r="BF64" s="205"/>
      <c r="BG64" s="205"/>
      <c r="BH64" s="205"/>
      <c r="BI64" s="205"/>
      <c r="BJ64" s="207"/>
    </row>
    <row r="65" spans="2:62" s="27" customFormat="1" ht="12" customHeight="1">
      <c r="B65" s="102"/>
      <c r="C65" s="425" t="s">
        <v>445</v>
      </c>
      <c r="D65" s="420"/>
      <c r="E65" s="420"/>
      <c r="F65" s="423" t="s">
        <v>446</v>
      </c>
      <c r="G65" s="420"/>
      <c r="H65" s="420"/>
      <c r="I65" s="420"/>
      <c r="J65" s="420"/>
      <c r="K65" s="420"/>
      <c r="L65" s="420"/>
      <c r="M65" s="420"/>
      <c r="N65" s="420"/>
      <c r="O65" s="420"/>
      <c r="P65" s="420"/>
      <c r="Q65" s="420"/>
      <c r="R65" s="420"/>
      <c r="S65" s="420"/>
      <c r="T65" s="420"/>
      <c r="U65" s="420"/>
      <c r="V65" s="420"/>
      <c r="W65" s="420"/>
      <c r="X65" s="420"/>
      <c r="Y65" s="420"/>
      <c r="Z65" s="420"/>
      <c r="AA65" s="420"/>
      <c r="AB65" s="420"/>
      <c r="AC65" s="424"/>
      <c r="AD65" s="549">
        <v>0</v>
      </c>
      <c r="AE65" s="550"/>
      <c r="AF65" s="363"/>
      <c r="AG65" s="426"/>
      <c r="AH65" s="486"/>
      <c r="AI65" s="426"/>
      <c r="AJ65" s="103"/>
      <c r="AK65" s="428">
        <f>SUM(AM65,AW65)</f>
        <v>0</v>
      </c>
      <c r="AL65" s="426"/>
      <c r="AM65" s="427">
        <f>SUM(AO65:AV65)</f>
        <v>0</v>
      </c>
      <c r="AN65" s="427"/>
      <c r="AO65" s="427">
        <v>0</v>
      </c>
      <c r="AP65" s="427"/>
      <c r="AQ65" s="427">
        <v>0</v>
      </c>
      <c r="AR65" s="427"/>
      <c r="AS65" s="427">
        <v>0</v>
      </c>
      <c r="AT65" s="427"/>
      <c r="AU65" s="427">
        <v>0</v>
      </c>
      <c r="AV65" s="427"/>
      <c r="AW65" s="363">
        <v>0</v>
      </c>
      <c r="AX65" s="364"/>
      <c r="AY65" s="104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6"/>
    </row>
    <row r="66" spans="1:62" s="24" customFormat="1" ht="13.5" hidden="1" thickBot="1">
      <c r="A66" s="249"/>
      <c r="B66" s="110"/>
      <c r="C66" s="419" t="s">
        <v>445</v>
      </c>
      <c r="D66" s="420"/>
      <c r="E66" s="420"/>
      <c r="F66" s="496" t="s">
        <v>447</v>
      </c>
      <c r="G66" s="420"/>
      <c r="H66" s="420"/>
      <c r="I66" s="420"/>
      <c r="J66" s="420"/>
      <c r="K66" s="420"/>
      <c r="L66" s="420"/>
      <c r="M66" s="420"/>
      <c r="N66" s="420"/>
      <c r="O66" s="420"/>
      <c r="P66" s="420"/>
      <c r="Q66" s="420"/>
      <c r="R66" s="420"/>
      <c r="S66" s="420"/>
      <c r="T66" s="420"/>
      <c r="U66" s="420"/>
      <c r="V66" s="420"/>
      <c r="W66" s="420"/>
      <c r="X66" s="420"/>
      <c r="Y66" s="420"/>
      <c r="Z66" s="420"/>
      <c r="AA66" s="420"/>
      <c r="AB66" s="420"/>
      <c r="AC66" s="424"/>
      <c r="AD66" s="561"/>
      <c r="AE66" s="562"/>
      <c r="AF66" s="421"/>
      <c r="AG66" s="422"/>
      <c r="AH66" s="495"/>
      <c r="AI66" s="422"/>
      <c r="AJ66" s="86"/>
      <c r="AK66" s="493">
        <f>SUM(AM66,AW66)</f>
        <v>0</v>
      </c>
      <c r="AL66" s="518"/>
      <c r="AM66" s="369">
        <f>SUM(AO66:AV66)</f>
        <v>0</v>
      </c>
      <c r="AN66" s="369"/>
      <c r="AO66" s="369"/>
      <c r="AP66" s="369"/>
      <c r="AQ66" s="369"/>
      <c r="AR66" s="369"/>
      <c r="AS66" s="369"/>
      <c r="AT66" s="369"/>
      <c r="AU66" s="369"/>
      <c r="AV66" s="369"/>
      <c r="AW66" s="365"/>
      <c r="AX66" s="366"/>
      <c r="AY66" s="206"/>
      <c r="AZ66" s="205"/>
      <c r="BA66" s="205"/>
      <c r="BB66" s="205"/>
      <c r="BC66" s="205"/>
      <c r="BD66" s="205"/>
      <c r="BE66" s="205"/>
      <c r="BF66" s="205"/>
      <c r="BG66" s="205"/>
      <c r="BH66" s="205"/>
      <c r="BI66" s="205"/>
      <c r="BJ66" s="207"/>
    </row>
    <row r="67" spans="1:62" s="24" customFormat="1" ht="13.5" hidden="1" thickBot="1">
      <c r="A67" s="249"/>
      <c r="B67" s="110"/>
      <c r="C67" s="419" t="s">
        <v>445</v>
      </c>
      <c r="D67" s="420"/>
      <c r="E67" s="420"/>
      <c r="F67" s="496" t="s">
        <v>448</v>
      </c>
      <c r="G67" s="420"/>
      <c r="H67" s="420"/>
      <c r="I67" s="420"/>
      <c r="J67" s="420"/>
      <c r="K67" s="420"/>
      <c r="L67" s="420"/>
      <c r="M67" s="420"/>
      <c r="N67" s="420"/>
      <c r="O67" s="420"/>
      <c r="P67" s="420"/>
      <c r="Q67" s="420"/>
      <c r="R67" s="420"/>
      <c r="S67" s="420"/>
      <c r="T67" s="420"/>
      <c r="U67" s="420"/>
      <c r="V67" s="420"/>
      <c r="W67" s="420"/>
      <c r="X67" s="420"/>
      <c r="Y67" s="420"/>
      <c r="Z67" s="420"/>
      <c r="AA67" s="420"/>
      <c r="AB67" s="420"/>
      <c r="AC67" s="424"/>
      <c r="AD67" s="561"/>
      <c r="AE67" s="562"/>
      <c r="AF67" s="421"/>
      <c r="AG67" s="422"/>
      <c r="AH67" s="495"/>
      <c r="AI67" s="422"/>
      <c r="AJ67" s="86"/>
      <c r="AK67" s="493">
        <f>SUM(AM67,AW67)</f>
        <v>0</v>
      </c>
      <c r="AL67" s="518"/>
      <c r="AM67" s="369">
        <f>SUM(AO67:AV67)</f>
        <v>0</v>
      </c>
      <c r="AN67" s="369"/>
      <c r="AO67" s="369"/>
      <c r="AP67" s="369"/>
      <c r="AQ67" s="369"/>
      <c r="AR67" s="369"/>
      <c r="AS67" s="369"/>
      <c r="AT67" s="369"/>
      <c r="AU67" s="369"/>
      <c r="AV67" s="369"/>
      <c r="AW67" s="365"/>
      <c r="AX67" s="366"/>
      <c r="AY67" s="206"/>
      <c r="AZ67" s="205"/>
      <c r="BA67" s="205"/>
      <c r="BB67" s="205"/>
      <c r="BC67" s="205"/>
      <c r="BD67" s="205"/>
      <c r="BE67" s="205"/>
      <c r="BF67" s="205"/>
      <c r="BG67" s="205"/>
      <c r="BH67" s="205"/>
      <c r="BI67" s="205"/>
      <c r="BJ67" s="207"/>
    </row>
    <row r="68" spans="2:62" s="27" customFormat="1" ht="12" customHeight="1">
      <c r="B68" s="102"/>
      <c r="C68" s="425" t="s">
        <v>449</v>
      </c>
      <c r="D68" s="420"/>
      <c r="E68" s="420"/>
      <c r="F68" s="423" t="s">
        <v>450</v>
      </c>
      <c r="G68" s="420"/>
      <c r="H68" s="420"/>
      <c r="I68" s="420"/>
      <c r="J68" s="420"/>
      <c r="K68" s="420"/>
      <c r="L68" s="420"/>
      <c r="M68" s="420"/>
      <c r="N68" s="420"/>
      <c r="O68" s="420"/>
      <c r="P68" s="420"/>
      <c r="Q68" s="420"/>
      <c r="R68" s="420"/>
      <c r="S68" s="420"/>
      <c r="T68" s="420"/>
      <c r="U68" s="420"/>
      <c r="V68" s="420"/>
      <c r="W68" s="420"/>
      <c r="X68" s="420"/>
      <c r="Y68" s="420"/>
      <c r="Z68" s="420"/>
      <c r="AA68" s="420"/>
      <c r="AB68" s="420"/>
      <c r="AC68" s="424"/>
      <c r="AD68" s="549">
        <v>51</v>
      </c>
      <c r="AE68" s="550"/>
      <c r="AF68" s="363"/>
      <c r="AG68" s="426"/>
      <c r="AH68" s="486"/>
      <c r="AI68" s="426"/>
      <c r="AJ68" s="103"/>
      <c r="AK68" s="428">
        <f>SUM(AM68,AW68)</f>
        <v>1836</v>
      </c>
      <c r="AL68" s="426"/>
      <c r="AM68" s="427">
        <f>SUM(AO68:AV68)</f>
        <v>0</v>
      </c>
      <c r="AN68" s="427"/>
      <c r="AO68" s="427">
        <v>0</v>
      </c>
      <c r="AP68" s="427"/>
      <c r="AQ68" s="427">
        <v>0</v>
      </c>
      <c r="AR68" s="427"/>
      <c r="AS68" s="427">
        <v>0</v>
      </c>
      <c r="AT68" s="427"/>
      <c r="AU68" s="427">
        <v>0</v>
      </c>
      <c r="AV68" s="427"/>
      <c r="AW68" s="363">
        <v>1836</v>
      </c>
      <c r="AX68" s="364"/>
      <c r="AY68" s="104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6"/>
    </row>
    <row r="69" spans="2:62" s="27" customFormat="1" ht="12" customHeight="1">
      <c r="B69" s="102"/>
      <c r="C69" s="425" t="s">
        <v>451</v>
      </c>
      <c r="D69" s="420"/>
      <c r="E69" s="420"/>
      <c r="F69" s="423" t="s">
        <v>452</v>
      </c>
      <c r="G69" s="420"/>
      <c r="H69" s="420"/>
      <c r="I69" s="420"/>
      <c r="J69" s="420"/>
      <c r="K69" s="420"/>
      <c r="L69" s="420"/>
      <c r="M69" s="420"/>
      <c r="N69" s="420"/>
      <c r="O69" s="420"/>
      <c r="P69" s="420"/>
      <c r="Q69" s="420"/>
      <c r="R69" s="420"/>
      <c r="S69" s="420"/>
      <c r="T69" s="420"/>
      <c r="U69" s="420"/>
      <c r="V69" s="420"/>
      <c r="W69" s="420"/>
      <c r="X69" s="420"/>
      <c r="Y69" s="420"/>
      <c r="Z69" s="420"/>
      <c r="AA69" s="420"/>
      <c r="AB69" s="420"/>
      <c r="AC69" s="424"/>
      <c r="AD69" s="549">
        <v>39</v>
      </c>
      <c r="AE69" s="550"/>
      <c r="AF69" s="363"/>
      <c r="AG69" s="426"/>
      <c r="AH69" s="486"/>
      <c r="AI69" s="426"/>
      <c r="AJ69" s="103"/>
      <c r="AK69" s="428">
        <f>SUM(AM69,AW69)</f>
        <v>1404</v>
      </c>
      <c r="AL69" s="426"/>
      <c r="AM69" s="427">
        <f>SUM(AO69:AV69)</f>
        <v>0</v>
      </c>
      <c r="AN69" s="427"/>
      <c r="AO69" s="427">
        <v>0</v>
      </c>
      <c r="AP69" s="427"/>
      <c r="AQ69" s="427">
        <v>0</v>
      </c>
      <c r="AR69" s="427"/>
      <c r="AS69" s="427">
        <v>0</v>
      </c>
      <c r="AT69" s="427"/>
      <c r="AU69" s="427">
        <v>0</v>
      </c>
      <c r="AV69" s="427"/>
      <c r="AW69" s="363">
        <v>1404</v>
      </c>
      <c r="AX69" s="364"/>
      <c r="AY69" s="104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6"/>
    </row>
    <row r="70" spans="1:62" s="24" customFormat="1" ht="12.75">
      <c r="A70" s="249"/>
      <c r="B70" s="110">
        <v>10</v>
      </c>
      <c r="C70" s="419" t="s">
        <v>451</v>
      </c>
      <c r="D70" s="420"/>
      <c r="E70" s="420"/>
      <c r="F70" s="496" t="s">
        <v>453</v>
      </c>
      <c r="G70" s="420"/>
      <c r="H70" s="420"/>
      <c r="I70" s="420"/>
      <c r="J70" s="420"/>
      <c r="K70" s="420"/>
      <c r="L70" s="420"/>
      <c r="M70" s="420"/>
      <c r="N70" s="420"/>
      <c r="O70" s="420"/>
      <c r="P70" s="420"/>
      <c r="Q70" s="420"/>
      <c r="R70" s="420"/>
      <c r="S70" s="420"/>
      <c r="T70" s="420"/>
      <c r="U70" s="420"/>
      <c r="V70" s="420"/>
      <c r="W70" s="420"/>
      <c r="X70" s="420"/>
      <c r="Y70" s="420"/>
      <c r="Z70" s="420"/>
      <c r="AA70" s="420"/>
      <c r="AB70" s="420"/>
      <c r="AC70" s="424"/>
      <c r="AD70" s="561">
        <v>3</v>
      </c>
      <c r="AE70" s="562"/>
      <c r="AF70" s="421">
        <v>1</v>
      </c>
      <c r="AG70" s="422"/>
      <c r="AH70" s="495"/>
      <c r="AI70" s="422"/>
      <c r="AJ70" s="86"/>
      <c r="AK70" s="493">
        <f>SUM(AM70,AW70)</f>
        <v>108</v>
      </c>
      <c r="AL70" s="518"/>
      <c r="AM70" s="369">
        <f>SUM(AO70:AV70)</f>
        <v>0</v>
      </c>
      <c r="AN70" s="369"/>
      <c r="AO70" s="369">
        <v>0</v>
      </c>
      <c r="AP70" s="369"/>
      <c r="AQ70" s="369">
        <v>0</v>
      </c>
      <c r="AR70" s="369"/>
      <c r="AS70" s="369">
        <v>0</v>
      </c>
      <c r="AT70" s="369"/>
      <c r="AU70" s="369">
        <v>0</v>
      </c>
      <c r="AV70" s="369"/>
      <c r="AW70" s="365">
        <v>108</v>
      </c>
      <c r="AX70" s="366"/>
      <c r="AY70" s="206" t="s">
        <v>454</v>
      </c>
      <c r="AZ70" s="205"/>
      <c r="BA70" s="205"/>
      <c r="BB70" s="205"/>
      <c r="BC70" s="205"/>
      <c r="BD70" s="205"/>
      <c r="BE70" s="205"/>
      <c r="BF70" s="205"/>
      <c r="BG70" s="205"/>
      <c r="BH70" s="205"/>
      <c r="BI70" s="205"/>
      <c r="BJ70" s="207"/>
    </row>
    <row r="71" spans="1:62" s="24" customFormat="1" ht="12.75">
      <c r="A71" s="249"/>
      <c r="B71" s="110">
        <v>11</v>
      </c>
      <c r="C71" s="419" t="s">
        <v>451</v>
      </c>
      <c r="D71" s="420"/>
      <c r="E71" s="420"/>
      <c r="F71" s="496" t="s">
        <v>455</v>
      </c>
      <c r="G71" s="420"/>
      <c r="H71" s="420"/>
      <c r="I71" s="420"/>
      <c r="J71" s="420"/>
      <c r="K71" s="420"/>
      <c r="L71" s="420"/>
      <c r="M71" s="420"/>
      <c r="N71" s="420"/>
      <c r="O71" s="420"/>
      <c r="P71" s="420"/>
      <c r="Q71" s="420"/>
      <c r="R71" s="420"/>
      <c r="S71" s="420"/>
      <c r="T71" s="420"/>
      <c r="U71" s="420"/>
      <c r="V71" s="420"/>
      <c r="W71" s="420"/>
      <c r="X71" s="420"/>
      <c r="Y71" s="420"/>
      <c r="Z71" s="420"/>
      <c r="AA71" s="420"/>
      <c r="AB71" s="420"/>
      <c r="AC71" s="424"/>
      <c r="AD71" s="561">
        <v>3</v>
      </c>
      <c r="AE71" s="562"/>
      <c r="AF71" s="421"/>
      <c r="AG71" s="422"/>
      <c r="AH71" s="495">
        <v>1</v>
      </c>
      <c r="AI71" s="422"/>
      <c r="AJ71" s="86"/>
      <c r="AK71" s="493">
        <f>SUM(AM71,AW71)</f>
        <v>108</v>
      </c>
      <c r="AL71" s="518"/>
      <c r="AM71" s="369">
        <f>SUM(AO71:AV71)</f>
        <v>0</v>
      </c>
      <c r="AN71" s="369"/>
      <c r="AO71" s="369">
        <v>0</v>
      </c>
      <c r="AP71" s="369"/>
      <c r="AQ71" s="369">
        <v>0</v>
      </c>
      <c r="AR71" s="369"/>
      <c r="AS71" s="369">
        <v>0</v>
      </c>
      <c r="AT71" s="369"/>
      <c r="AU71" s="369">
        <v>0</v>
      </c>
      <c r="AV71" s="369"/>
      <c r="AW71" s="365">
        <v>108</v>
      </c>
      <c r="AX71" s="366"/>
      <c r="AY71" s="206" t="s">
        <v>454</v>
      </c>
      <c r="AZ71" s="205"/>
      <c r="BA71" s="205"/>
      <c r="BB71" s="205"/>
      <c r="BC71" s="205"/>
      <c r="BD71" s="205"/>
      <c r="BE71" s="205"/>
      <c r="BF71" s="205"/>
      <c r="BG71" s="205"/>
      <c r="BH71" s="205"/>
      <c r="BI71" s="205"/>
      <c r="BJ71" s="207"/>
    </row>
    <row r="72" spans="1:62" s="24" customFormat="1" ht="12.75">
      <c r="A72" s="249"/>
      <c r="B72" s="110">
        <v>12</v>
      </c>
      <c r="C72" s="419" t="s">
        <v>451</v>
      </c>
      <c r="D72" s="420"/>
      <c r="E72" s="420"/>
      <c r="F72" s="496" t="s">
        <v>456</v>
      </c>
      <c r="G72" s="420"/>
      <c r="H72" s="420"/>
      <c r="I72" s="420"/>
      <c r="J72" s="420"/>
      <c r="K72" s="420"/>
      <c r="L72" s="420"/>
      <c r="M72" s="420"/>
      <c r="N72" s="420"/>
      <c r="O72" s="420"/>
      <c r="P72" s="420"/>
      <c r="Q72" s="420"/>
      <c r="R72" s="420"/>
      <c r="S72" s="420"/>
      <c r="T72" s="420"/>
      <c r="U72" s="420"/>
      <c r="V72" s="420"/>
      <c r="W72" s="420"/>
      <c r="X72" s="420"/>
      <c r="Y72" s="420"/>
      <c r="Z72" s="420"/>
      <c r="AA72" s="420"/>
      <c r="AB72" s="420"/>
      <c r="AC72" s="424"/>
      <c r="AD72" s="561">
        <v>12</v>
      </c>
      <c r="AE72" s="562"/>
      <c r="AF72" s="421" t="s">
        <v>457</v>
      </c>
      <c r="AG72" s="422"/>
      <c r="AH72" s="495"/>
      <c r="AI72" s="422"/>
      <c r="AJ72" s="86"/>
      <c r="AK72" s="493">
        <f>SUM(AM72,AW72)</f>
        <v>432</v>
      </c>
      <c r="AL72" s="518"/>
      <c r="AM72" s="369">
        <f>SUM(AO72:AV72)</f>
        <v>0</v>
      </c>
      <c r="AN72" s="369"/>
      <c r="AO72" s="369">
        <v>0</v>
      </c>
      <c r="AP72" s="369"/>
      <c r="AQ72" s="369">
        <v>0</v>
      </c>
      <c r="AR72" s="369"/>
      <c r="AS72" s="369">
        <v>0</v>
      </c>
      <c r="AT72" s="369"/>
      <c r="AU72" s="369">
        <v>0</v>
      </c>
      <c r="AV72" s="369"/>
      <c r="AW72" s="365">
        <v>432</v>
      </c>
      <c r="AX72" s="366"/>
      <c r="AY72" s="206"/>
      <c r="AZ72" s="205" t="s">
        <v>454</v>
      </c>
      <c r="BA72" s="205" t="s">
        <v>454</v>
      </c>
      <c r="BB72" s="205"/>
      <c r="BC72" s="205"/>
      <c r="BD72" s="205"/>
      <c r="BE72" s="205"/>
      <c r="BF72" s="205"/>
      <c r="BG72" s="205"/>
      <c r="BH72" s="205"/>
      <c r="BI72" s="205"/>
      <c r="BJ72" s="207"/>
    </row>
    <row r="73" spans="1:62" s="24" customFormat="1" ht="12.75">
      <c r="A73" s="249"/>
      <c r="B73" s="110">
        <v>13</v>
      </c>
      <c r="C73" s="419" t="s">
        <v>451</v>
      </c>
      <c r="D73" s="420"/>
      <c r="E73" s="420"/>
      <c r="F73" s="496" t="s">
        <v>458</v>
      </c>
      <c r="G73" s="420"/>
      <c r="H73" s="420"/>
      <c r="I73" s="420"/>
      <c r="J73" s="420"/>
      <c r="K73" s="420"/>
      <c r="L73" s="420"/>
      <c r="M73" s="420"/>
      <c r="N73" s="420"/>
      <c r="O73" s="420"/>
      <c r="P73" s="420"/>
      <c r="Q73" s="420"/>
      <c r="R73" s="420"/>
      <c r="S73" s="420"/>
      <c r="T73" s="420"/>
      <c r="U73" s="420"/>
      <c r="V73" s="420"/>
      <c r="W73" s="420"/>
      <c r="X73" s="420"/>
      <c r="Y73" s="420"/>
      <c r="Z73" s="420"/>
      <c r="AA73" s="420"/>
      <c r="AB73" s="420"/>
      <c r="AC73" s="424"/>
      <c r="AD73" s="561">
        <v>21</v>
      </c>
      <c r="AE73" s="562"/>
      <c r="AF73" s="421">
        <v>4</v>
      </c>
      <c r="AG73" s="422"/>
      <c r="AH73" s="495"/>
      <c r="AI73" s="422"/>
      <c r="AJ73" s="86"/>
      <c r="AK73" s="493">
        <f>SUM(AM73,AW73)</f>
        <v>756</v>
      </c>
      <c r="AL73" s="518"/>
      <c r="AM73" s="369">
        <f>SUM(AO73:AV73)</f>
        <v>0</v>
      </c>
      <c r="AN73" s="369"/>
      <c r="AO73" s="369">
        <v>0</v>
      </c>
      <c r="AP73" s="369"/>
      <c r="AQ73" s="369">
        <v>0</v>
      </c>
      <c r="AR73" s="369"/>
      <c r="AS73" s="369">
        <v>0</v>
      </c>
      <c r="AT73" s="369"/>
      <c r="AU73" s="369">
        <v>0</v>
      </c>
      <c r="AV73" s="369"/>
      <c r="AW73" s="365">
        <v>756</v>
      </c>
      <c r="AX73" s="366"/>
      <c r="AY73" s="206"/>
      <c r="AZ73" s="205"/>
      <c r="BA73" s="205"/>
      <c r="BB73" s="205" t="s">
        <v>454</v>
      </c>
      <c r="BC73" s="205"/>
      <c r="BD73" s="205"/>
      <c r="BE73" s="205"/>
      <c r="BF73" s="205"/>
      <c r="BG73" s="205"/>
      <c r="BH73" s="205"/>
      <c r="BI73" s="205"/>
      <c r="BJ73" s="207"/>
    </row>
    <row r="74" spans="2:62" s="27" customFormat="1" ht="12" customHeight="1">
      <c r="B74" s="102"/>
      <c r="C74" s="425" t="s">
        <v>459</v>
      </c>
      <c r="D74" s="420"/>
      <c r="E74" s="420"/>
      <c r="F74" s="423" t="s">
        <v>460</v>
      </c>
      <c r="G74" s="420"/>
      <c r="H74" s="420"/>
      <c r="I74" s="420"/>
      <c r="J74" s="420"/>
      <c r="K74" s="420"/>
      <c r="L74" s="420"/>
      <c r="M74" s="420"/>
      <c r="N74" s="420"/>
      <c r="O74" s="420"/>
      <c r="P74" s="420"/>
      <c r="Q74" s="420"/>
      <c r="R74" s="420"/>
      <c r="S74" s="420"/>
      <c r="T74" s="420"/>
      <c r="U74" s="420"/>
      <c r="V74" s="420"/>
      <c r="W74" s="420"/>
      <c r="X74" s="420"/>
      <c r="Y74" s="420"/>
      <c r="Z74" s="420"/>
      <c r="AA74" s="420"/>
      <c r="AB74" s="420"/>
      <c r="AC74" s="424"/>
      <c r="AD74" s="549">
        <v>12</v>
      </c>
      <c r="AE74" s="550"/>
      <c r="AF74" s="363"/>
      <c r="AG74" s="426"/>
      <c r="AH74" s="486"/>
      <c r="AI74" s="426"/>
      <c r="AJ74" s="103"/>
      <c r="AK74" s="428">
        <f>SUM(AM74,AW74)</f>
        <v>432</v>
      </c>
      <c r="AL74" s="426"/>
      <c r="AM74" s="427">
        <f>SUM(AO74:AV74)</f>
        <v>0</v>
      </c>
      <c r="AN74" s="427"/>
      <c r="AO74" s="427">
        <v>0</v>
      </c>
      <c r="AP74" s="427"/>
      <c r="AQ74" s="427">
        <v>0</v>
      </c>
      <c r="AR74" s="427"/>
      <c r="AS74" s="427">
        <v>0</v>
      </c>
      <c r="AT74" s="427"/>
      <c r="AU74" s="427">
        <v>0</v>
      </c>
      <c r="AV74" s="427"/>
      <c r="AW74" s="363">
        <v>432</v>
      </c>
      <c r="AX74" s="364"/>
      <c r="AY74" s="104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6"/>
    </row>
    <row r="75" spans="1:62" s="24" customFormat="1" ht="12.75">
      <c r="A75" s="249"/>
      <c r="B75" s="110">
        <v>14</v>
      </c>
      <c r="C75" s="419" t="s">
        <v>459</v>
      </c>
      <c r="D75" s="420"/>
      <c r="E75" s="420"/>
      <c r="F75" s="496" t="s">
        <v>461</v>
      </c>
      <c r="G75" s="420"/>
      <c r="H75" s="420"/>
      <c r="I75" s="420"/>
      <c r="J75" s="420"/>
      <c r="K75" s="420"/>
      <c r="L75" s="420"/>
      <c r="M75" s="420"/>
      <c r="N75" s="420"/>
      <c r="O75" s="420"/>
      <c r="P75" s="420"/>
      <c r="Q75" s="420"/>
      <c r="R75" s="420"/>
      <c r="S75" s="420"/>
      <c r="T75" s="420"/>
      <c r="U75" s="420"/>
      <c r="V75" s="420"/>
      <c r="W75" s="420"/>
      <c r="X75" s="420"/>
      <c r="Y75" s="420"/>
      <c r="Z75" s="420"/>
      <c r="AA75" s="420"/>
      <c r="AB75" s="420"/>
      <c r="AC75" s="424"/>
      <c r="AD75" s="561">
        <v>12</v>
      </c>
      <c r="AE75" s="562"/>
      <c r="AF75" s="421"/>
      <c r="AG75" s="422"/>
      <c r="AH75" s="495">
        <v>3</v>
      </c>
      <c r="AI75" s="422"/>
      <c r="AJ75" s="86"/>
      <c r="AK75" s="493">
        <f>SUM(AM75,AW75)</f>
        <v>432</v>
      </c>
      <c r="AL75" s="518"/>
      <c r="AM75" s="369">
        <f>SUM(AO75:AV75)</f>
        <v>0</v>
      </c>
      <c r="AN75" s="369"/>
      <c r="AO75" s="369">
        <v>0</v>
      </c>
      <c r="AP75" s="369"/>
      <c r="AQ75" s="369">
        <v>0</v>
      </c>
      <c r="AR75" s="369"/>
      <c r="AS75" s="369">
        <v>0</v>
      </c>
      <c r="AT75" s="369"/>
      <c r="AU75" s="369">
        <v>0</v>
      </c>
      <c r="AV75" s="369"/>
      <c r="AW75" s="365">
        <v>432</v>
      </c>
      <c r="AX75" s="366"/>
      <c r="AY75" s="206"/>
      <c r="AZ75" s="205" t="s">
        <v>454</v>
      </c>
      <c r="BA75" s="205" t="s">
        <v>454</v>
      </c>
      <c r="BB75" s="205"/>
      <c r="BC75" s="205"/>
      <c r="BD75" s="205"/>
      <c r="BE75" s="205"/>
      <c r="BF75" s="205"/>
      <c r="BG75" s="205"/>
      <c r="BH75" s="205"/>
      <c r="BI75" s="205"/>
      <c r="BJ75" s="207"/>
    </row>
    <row r="76" spans="2:62" s="27" customFormat="1" ht="12" customHeight="1">
      <c r="B76" s="102"/>
      <c r="C76" s="425" t="s">
        <v>462</v>
      </c>
      <c r="D76" s="420"/>
      <c r="E76" s="420"/>
      <c r="F76" s="423" t="s">
        <v>463</v>
      </c>
      <c r="G76" s="420"/>
      <c r="H76" s="420"/>
      <c r="I76" s="420"/>
      <c r="J76" s="420"/>
      <c r="K76" s="420"/>
      <c r="L76" s="420"/>
      <c r="M76" s="420"/>
      <c r="N76" s="420"/>
      <c r="O76" s="420"/>
      <c r="P76" s="420"/>
      <c r="Q76" s="420"/>
      <c r="R76" s="420"/>
      <c r="S76" s="420"/>
      <c r="T76" s="420"/>
      <c r="U76" s="420"/>
      <c r="V76" s="420"/>
      <c r="W76" s="420"/>
      <c r="X76" s="420"/>
      <c r="Y76" s="420"/>
      <c r="Z76" s="420"/>
      <c r="AA76" s="420"/>
      <c r="AB76" s="420"/>
      <c r="AC76" s="424"/>
      <c r="AD76" s="549">
        <v>9</v>
      </c>
      <c r="AE76" s="550"/>
      <c r="AF76" s="363"/>
      <c r="AG76" s="426"/>
      <c r="AH76" s="486"/>
      <c r="AI76" s="426"/>
      <c r="AJ76" s="103"/>
      <c r="AK76" s="428">
        <f>SUM(AM76,AW76)</f>
        <v>324</v>
      </c>
      <c r="AL76" s="426"/>
      <c r="AM76" s="427">
        <f>SUM(AO76:AV76)</f>
        <v>0</v>
      </c>
      <c r="AN76" s="427"/>
      <c r="AO76" s="427">
        <v>0</v>
      </c>
      <c r="AP76" s="427"/>
      <c r="AQ76" s="427">
        <v>0</v>
      </c>
      <c r="AR76" s="427"/>
      <c r="AS76" s="427">
        <v>0</v>
      </c>
      <c r="AT76" s="427"/>
      <c r="AU76" s="427">
        <v>0</v>
      </c>
      <c r="AV76" s="427"/>
      <c r="AW76" s="363">
        <v>324</v>
      </c>
      <c r="AX76" s="364"/>
      <c r="AY76" s="104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6"/>
    </row>
    <row r="77" spans="2:62" s="27" customFormat="1" ht="12" customHeight="1">
      <c r="B77" s="102"/>
      <c r="C77" s="425" t="s">
        <v>464</v>
      </c>
      <c r="D77" s="420"/>
      <c r="E77" s="420"/>
      <c r="F77" s="423" t="s">
        <v>465</v>
      </c>
      <c r="G77" s="420"/>
      <c r="H77" s="420"/>
      <c r="I77" s="420"/>
      <c r="J77" s="420"/>
      <c r="K77" s="420"/>
      <c r="L77" s="420"/>
      <c r="M77" s="420"/>
      <c r="N77" s="420"/>
      <c r="O77" s="420"/>
      <c r="P77" s="420"/>
      <c r="Q77" s="420"/>
      <c r="R77" s="420"/>
      <c r="S77" s="420"/>
      <c r="T77" s="420"/>
      <c r="U77" s="420"/>
      <c r="V77" s="420"/>
      <c r="W77" s="420"/>
      <c r="X77" s="420"/>
      <c r="Y77" s="420"/>
      <c r="Z77" s="420"/>
      <c r="AA77" s="420"/>
      <c r="AB77" s="420"/>
      <c r="AC77" s="424"/>
      <c r="AD77" s="549">
        <v>3</v>
      </c>
      <c r="AE77" s="550"/>
      <c r="AF77" s="363"/>
      <c r="AG77" s="426"/>
      <c r="AH77" s="486"/>
      <c r="AI77" s="426"/>
      <c r="AJ77" s="103"/>
      <c r="AK77" s="428">
        <f>SUM(AM77,AW77)</f>
        <v>108</v>
      </c>
      <c r="AL77" s="426"/>
      <c r="AM77" s="427">
        <f>SUM(AO77:AV77)</f>
        <v>0</v>
      </c>
      <c r="AN77" s="427"/>
      <c r="AO77" s="427">
        <v>0</v>
      </c>
      <c r="AP77" s="427"/>
      <c r="AQ77" s="427">
        <v>0</v>
      </c>
      <c r="AR77" s="427"/>
      <c r="AS77" s="427">
        <v>0</v>
      </c>
      <c r="AT77" s="427"/>
      <c r="AU77" s="427">
        <v>0</v>
      </c>
      <c r="AV77" s="427"/>
      <c r="AW77" s="363">
        <v>108</v>
      </c>
      <c r="AX77" s="364"/>
      <c r="AY77" s="104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6"/>
    </row>
    <row r="78" spans="1:62" s="24" customFormat="1" ht="12.75">
      <c r="A78" s="249"/>
      <c r="B78" s="110">
        <v>15</v>
      </c>
      <c r="C78" s="419" t="s">
        <v>464</v>
      </c>
      <c r="D78" s="420"/>
      <c r="E78" s="420"/>
      <c r="F78" s="496" t="s">
        <v>466</v>
      </c>
      <c r="G78" s="420"/>
      <c r="H78" s="420"/>
      <c r="I78" s="420"/>
      <c r="J78" s="420"/>
      <c r="K78" s="420"/>
      <c r="L78" s="420"/>
      <c r="M78" s="420"/>
      <c r="N78" s="420"/>
      <c r="O78" s="420"/>
      <c r="P78" s="420"/>
      <c r="Q78" s="420"/>
      <c r="R78" s="420"/>
      <c r="S78" s="420"/>
      <c r="T78" s="420"/>
      <c r="U78" s="420"/>
      <c r="V78" s="420"/>
      <c r="W78" s="420"/>
      <c r="X78" s="420"/>
      <c r="Y78" s="420"/>
      <c r="Z78" s="420"/>
      <c r="AA78" s="420"/>
      <c r="AB78" s="420"/>
      <c r="AC78" s="424"/>
      <c r="AD78" s="561">
        <v>3</v>
      </c>
      <c r="AE78" s="562"/>
      <c r="AF78" s="421">
        <v>5</v>
      </c>
      <c r="AG78" s="422"/>
      <c r="AH78" s="495"/>
      <c r="AI78" s="422"/>
      <c r="AJ78" s="86"/>
      <c r="AK78" s="493">
        <f>SUM(AM78,AW78)</f>
        <v>108</v>
      </c>
      <c r="AL78" s="518"/>
      <c r="AM78" s="369">
        <f>SUM(AO78:AV78)</f>
        <v>0</v>
      </c>
      <c r="AN78" s="369"/>
      <c r="AO78" s="369">
        <v>0</v>
      </c>
      <c r="AP78" s="369"/>
      <c r="AQ78" s="369">
        <v>0</v>
      </c>
      <c r="AR78" s="369"/>
      <c r="AS78" s="369">
        <v>0</v>
      </c>
      <c r="AT78" s="369"/>
      <c r="AU78" s="369">
        <v>0</v>
      </c>
      <c r="AV78" s="369"/>
      <c r="AW78" s="365">
        <v>108</v>
      </c>
      <c r="AX78" s="366"/>
      <c r="AY78" s="206"/>
      <c r="AZ78" s="205"/>
      <c r="BA78" s="205"/>
      <c r="BB78" s="205"/>
      <c r="BC78" s="205" t="s">
        <v>454</v>
      </c>
      <c r="BD78" s="205"/>
      <c r="BE78" s="205"/>
      <c r="BF78" s="205"/>
      <c r="BG78" s="205"/>
      <c r="BH78" s="205"/>
      <c r="BI78" s="205"/>
      <c r="BJ78" s="207"/>
    </row>
    <row r="79" spans="2:62" s="27" customFormat="1" ht="12" customHeight="1">
      <c r="B79" s="102"/>
      <c r="C79" s="425" t="s">
        <v>467</v>
      </c>
      <c r="D79" s="420"/>
      <c r="E79" s="420"/>
      <c r="F79" s="423" t="s">
        <v>468</v>
      </c>
      <c r="G79" s="420"/>
      <c r="H79" s="420"/>
      <c r="I79" s="420"/>
      <c r="J79" s="420"/>
      <c r="K79" s="420"/>
      <c r="L79" s="420"/>
      <c r="M79" s="420"/>
      <c r="N79" s="420"/>
      <c r="O79" s="420"/>
      <c r="P79" s="420"/>
      <c r="Q79" s="420"/>
      <c r="R79" s="420"/>
      <c r="S79" s="420"/>
      <c r="T79" s="420"/>
      <c r="U79" s="420"/>
      <c r="V79" s="420"/>
      <c r="W79" s="420"/>
      <c r="X79" s="420"/>
      <c r="Y79" s="420"/>
      <c r="Z79" s="420"/>
      <c r="AA79" s="420"/>
      <c r="AB79" s="420"/>
      <c r="AC79" s="424"/>
      <c r="AD79" s="549">
        <v>6</v>
      </c>
      <c r="AE79" s="550"/>
      <c r="AF79" s="363"/>
      <c r="AG79" s="426"/>
      <c r="AH79" s="486"/>
      <c r="AI79" s="426"/>
      <c r="AJ79" s="103"/>
      <c r="AK79" s="428">
        <f>SUM(AM79,AW79)</f>
        <v>216</v>
      </c>
      <c r="AL79" s="426"/>
      <c r="AM79" s="427">
        <f>SUM(AO79:AV79)</f>
        <v>0</v>
      </c>
      <c r="AN79" s="427"/>
      <c r="AO79" s="427">
        <v>0</v>
      </c>
      <c r="AP79" s="427"/>
      <c r="AQ79" s="427">
        <v>0</v>
      </c>
      <c r="AR79" s="427"/>
      <c r="AS79" s="427">
        <v>0</v>
      </c>
      <c r="AT79" s="427"/>
      <c r="AU79" s="427">
        <v>0</v>
      </c>
      <c r="AV79" s="427"/>
      <c r="AW79" s="363">
        <v>216</v>
      </c>
      <c r="AX79" s="364"/>
      <c r="AY79" s="104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6"/>
    </row>
    <row r="80" spans="1:62" s="24" customFormat="1" ht="13.5" thickBot="1">
      <c r="A80" s="249"/>
      <c r="B80" s="110">
        <v>16</v>
      </c>
      <c r="C80" s="419" t="s">
        <v>467</v>
      </c>
      <c r="D80" s="420"/>
      <c r="E80" s="420"/>
      <c r="F80" s="496" t="s">
        <v>469</v>
      </c>
      <c r="G80" s="420"/>
      <c r="H80" s="420"/>
      <c r="I80" s="420"/>
      <c r="J80" s="420"/>
      <c r="K80" s="420"/>
      <c r="L80" s="420"/>
      <c r="M80" s="420"/>
      <c r="N80" s="420"/>
      <c r="O80" s="420"/>
      <c r="P80" s="420"/>
      <c r="Q80" s="420"/>
      <c r="R80" s="420"/>
      <c r="S80" s="420"/>
      <c r="T80" s="420"/>
      <c r="U80" s="420"/>
      <c r="V80" s="420"/>
      <c r="W80" s="420"/>
      <c r="X80" s="420"/>
      <c r="Y80" s="420"/>
      <c r="Z80" s="420"/>
      <c r="AA80" s="420"/>
      <c r="AB80" s="420"/>
      <c r="AC80" s="424"/>
      <c r="AD80" s="561">
        <v>6</v>
      </c>
      <c r="AE80" s="562"/>
      <c r="AF80" s="421">
        <v>5</v>
      </c>
      <c r="AG80" s="422"/>
      <c r="AH80" s="495"/>
      <c r="AI80" s="422"/>
      <c r="AJ80" s="86"/>
      <c r="AK80" s="493">
        <f>SUM(AM80,AW80)</f>
        <v>216</v>
      </c>
      <c r="AL80" s="518"/>
      <c r="AM80" s="369">
        <f>SUM(AO80:AV80)</f>
        <v>0</v>
      </c>
      <c r="AN80" s="369"/>
      <c r="AO80" s="369">
        <v>0</v>
      </c>
      <c r="AP80" s="369"/>
      <c r="AQ80" s="369">
        <v>0</v>
      </c>
      <c r="AR80" s="369"/>
      <c r="AS80" s="369">
        <v>0</v>
      </c>
      <c r="AT80" s="369"/>
      <c r="AU80" s="369">
        <v>0</v>
      </c>
      <c r="AV80" s="369"/>
      <c r="AW80" s="365">
        <v>216</v>
      </c>
      <c r="AX80" s="366"/>
      <c r="AY80" s="206"/>
      <c r="AZ80" s="205"/>
      <c r="BA80" s="205"/>
      <c r="BB80" s="205"/>
      <c r="BC80" s="205" t="s">
        <v>454</v>
      </c>
      <c r="BD80" s="205"/>
      <c r="BE80" s="205"/>
      <c r="BF80" s="205"/>
      <c r="BG80" s="205"/>
      <c r="BH80" s="205"/>
      <c r="BI80" s="205"/>
      <c r="BJ80" s="207"/>
    </row>
    <row r="81" spans="2:62" s="24" customFormat="1" ht="13.5" thickBot="1">
      <c r="B81" s="111"/>
      <c r="C81" s="244"/>
      <c r="D81" s="327"/>
      <c r="E81" s="327"/>
      <c r="F81" s="330"/>
      <c r="G81" s="327"/>
      <c r="H81" s="327"/>
      <c r="I81" s="327"/>
      <c r="J81" s="327"/>
      <c r="K81" s="327"/>
      <c r="L81" s="327"/>
      <c r="M81" s="327"/>
      <c r="N81" s="327"/>
      <c r="O81" s="327"/>
      <c r="P81" s="327"/>
      <c r="Q81" s="327"/>
      <c r="R81" s="327"/>
      <c r="S81" s="327"/>
      <c r="T81" s="327"/>
      <c r="U81" s="327"/>
      <c r="V81" s="327"/>
      <c r="W81" s="327"/>
      <c r="X81" s="327"/>
      <c r="Y81" s="327"/>
      <c r="Z81" s="327"/>
      <c r="AA81" s="327"/>
      <c r="AB81" s="327"/>
      <c r="AC81" s="113"/>
      <c r="AD81" s="244"/>
      <c r="AE81" s="151"/>
      <c r="AF81" s="113"/>
      <c r="AG81" s="114"/>
      <c r="AH81" s="113"/>
      <c r="AI81" s="70"/>
      <c r="AJ81" s="115"/>
      <c r="AK81" s="360">
        <f>SUM(AM81,AW81)</f>
        <v>0</v>
      </c>
      <c r="AL81" s="361"/>
      <c r="AM81" s="362">
        <f>SUM(AO81:AV81)</f>
        <v>0</v>
      </c>
      <c r="AN81" s="361"/>
      <c r="AO81" s="388"/>
      <c r="AP81" s="375"/>
      <c r="AQ81" s="388"/>
      <c r="AR81" s="375"/>
      <c r="AS81" s="388"/>
      <c r="AT81" s="375"/>
      <c r="AU81" s="388"/>
      <c r="AV81" s="375"/>
      <c r="AW81" s="388"/>
      <c r="AX81" s="389"/>
      <c r="AY81" s="208"/>
      <c r="AZ81" s="209"/>
      <c r="BA81" s="209"/>
      <c r="BB81" s="209"/>
      <c r="BC81" s="209"/>
      <c r="BD81" s="209"/>
      <c r="BE81" s="209"/>
      <c r="BF81" s="209"/>
      <c r="BG81" s="209"/>
      <c r="BH81" s="209"/>
      <c r="BI81" s="209"/>
      <c r="BJ81" s="210"/>
    </row>
    <row r="82" spans="2:62" s="25" customFormat="1" ht="6.75" customHeight="1" thickBot="1">
      <c r="B82" s="87"/>
      <c r="C82" s="118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57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57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  <c r="AU82" s="57"/>
      <c r="AV82" s="119"/>
      <c r="AW82" s="119"/>
      <c r="AX82" s="119"/>
      <c r="AY82" s="119"/>
      <c r="AZ82" s="119"/>
      <c r="BA82" s="119"/>
      <c r="BB82" s="119"/>
      <c r="BC82" s="119"/>
      <c r="BD82" s="119"/>
      <c r="BE82" s="119"/>
      <c r="BF82" s="119"/>
      <c r="BG82" s="119"/>
      <c r="BH82" s="119"/>
      <c r="BI82" s="119"/>
      <c r="BJ82" s="120"/>
    </row>
    <row r="83" spans="2:62" s="24" customFormat="1" ht="12.75">
      <c r="B83" s="122"/>
      <c r="C83" s="370" t="s">
        <v>100</v>
      </c>
      <c r="D83" s="371"/>
      <c r="E83" s="371"/>
      <c r="F83" s="371"/>
      <c r="G83" s="371"/>
      <c r="H83" s="371"/>
      <c r="I83" s="371"/>
      <c r="J83" s="371"/>
      <c r="K83" s="371"/>
      <c r="L83" s="371"/>
      <c r="M83" s="371"/>
      <c r="N83" s="371"/>
      <c r="O83" s="371"/>
      <c r="P83" s="371"/>
      <c r="Q83" s="371"/>
      <c r="R83" s="124" t="s">
        <v>101</v>
      </c>
      <c r="S83" s="123"/>
      <c r="T83" s="123"/>
      <c r="U83" s="123"/>
      <c r="V83" s="123"/>
      <c r="W83" s="123"/>
      <c r="X83" s="123"/>
      <c r="Y83" s="123"/>
      <c r="Z83" s="123"/>
      <c r="AA83" s="125"/>
      <c r="AB83" s="126"/>
      <c r="AC83" s="126"/>
      <c r="AD83" s="126"/>
      <c r="AE83" s="126"/>
      <c r="AF83" s="126"/>
      <c r="AG83" s="126"/>
      <c r="AH83" s="126"/>
      <c r="AI83" s="126"/>
      <c r="AJ83" s="127"/>
      <c r="AK83" s="413">
        <f>SUM(AM83,AW83)</f>
        <v>3096</v>
      </c>
      <c r="AL83" s="414"/>
      <c r="AM83" s="415">
        <f>SUM(AO83:AV83)</f>
        <v>306</v>
      </c>
      <c r="AN83" s="416"/>
      <c r="AO83" s="415">
        <v>107</v>
      </c>
      <c r="AP83" s="416"/>
      <c r="AQ83" s="415">
        <v>0</v>
      </c>
      <c r="AR83" s="416"/>
      <c r="AS83" s="415">
        <v>86</v>
      </c>
      <c r="AT83" s="416"/>
      <c r="AU83" s="415">
        <v>113</v>
      </c>
      <c r="AV83" s="416"/>
      <c r="AW83" s="415">
        <v>2790</v>
      </c>
      <c r="AX83" s="417"/>
      <c r="AY83" s="198" t="s">
        <v>470</v>
      </c>
      <c r="AZ83" s="199" t="s">
        <v>471</v>
      </c>
      <c r="BA83" s="199" t="s">
        <v>472</v>
      </c>
      <c r="BB83" s="199" t="s">
        <v>454</v>
      </c>
      <c r="BC83" s="199" t="s">
        <v>454</v>
      </c>
      <c r="BD83" s="199" t="s">
        <v>454</v>
      </c>
      <c r="BE83" s="199" t="s">
        <v>454</v>
      </c>
      <c r="BF83" s="199" t="s">
        <v>454</v>
      </c>
      <c r="BG83" s="199" t="s">
        <v>454</v>
      </c>
      <c r="BH83" s="199" t="s">
        <v>454</v>
      </c>
      <c r="BI83" s="200" t="s">
        <v>454</v>
      </c>
      <c r="BJ83" s="201" t="s">
        <v>454</v>
      </c>
    </row>
    <row r="84" spans="2:62" ht="12.75">
      <c r="B84" s="134"/>
      <c r="C84" s="372"/>
      <c r="D84" s="373"/>
      <c r="E84" s="373"/>
      <c r="F84" s="373"/>
      <c r="G84" s="373"/>
      <c r="H84" s="373"/>
      <c r="I84" s="373"/>
      <c r="J84" s="373"/>
      <c r="K84" s="373"/>
      <c r="L84" s="373"/>
      <c r="M84" s="373"/>
      <c r="N84" s="373"/>
      <c r="O84" s="373"/>
      <c r="P84" s="373"/>
      <c r="Q84" s="373"/>
      <c r="R84" s="70" t="s">
        <v>114</v>
      </c>
      <c r="S84" s="28"/>
      <c r="T84" s="28"/>
      <c r="U84" s="28"/>
      <c r="V84" s="28"/>
      <c r="W84" s="28"/>
      <c r="X84" s="28"/>
      <c r="Y84" s="28"/>
      <c r="Z84" s="28"/>
      <c r="AA84" s="25"/>
      <c r="AB84" s="28"/>
      <c r="AC84" s="28"/>
      <c r="AD84" s="28"/>
      <c r="AE84" s="28"/>
      <c r="AF84" s="28"/>
      <c r="AG84" s="28"/>
      <c r="AH84" s="28"/>
      <c r="AI84" s="28"/>
      <c r="AJ84" s="28"/>
      <c r="AK84" s="528">
        <f>SUM(AM84,AW84)</f>
        <v>3096</v>
      </c>
      <c r="AL84" s="529"/>
      <c r="AM84" s="532">
        <f>SUM(AO84:AV84)</f>
        <v>306</v>
      </c>
      <c r="AN84" s="534"/>
      <c r="AO84" s="532">
        <v>107</v>
      </c>
      <c r="AP84" s="534"/>
      <c r="AQ84" s="532">
        <v>0</v>
      </c>
      <c r="AR84" s="534"/>
      <c r="AS84" s="532">
        <v>86</v>
      </c>
      <c r="AT84" s="534"/>
      <c r="AU84" s="532">
        <v>113</v>
      </c>
      <c r="AV84" s="534"/>
      <c r="AW84" s="532">
        <v>2790</v>
      </c>
      <c r="AX84" s="533"/>
      <c r="AY84" s="309" t="s">
        <v>470</v>
      </c>
      <c r="AZ84" s="310" t="s">
        <v>471</v>
      </c>
      <c r="BA84" s="310" t="s">
        <v>472</v>
      </c>
      <c r="BB84" s="310" t="s">
        <v>454</v>
      </c>
      <c r="BC84" s="310" t="s">
        <v>454</v>
      </c>
      <c r="BD84" s="310" t="s">
        <v>454</v>
      </c>
      <c r="BE84" s="310" t="s">
        <v>454</v>
      </c>
      <c r="BF84" s="310" t="s">
        <v>454</v>
      </c>
      <c r="BG84" s="310" t="s">
        <v>454</v>
      </c>
      <c r="BH84" s="310" t="s">
        <v>454</v>
      </c>
      <c r="BI84" s="310" t="s">
        <v>454</v>
      </c>
      <c r="BJ84" s="311" t="s">
        <v>454</v>
      </c>
    </row>
    <row r="85" spans="2:62" ht="12.75">
      <c r="B85" s="134"/>
      <c r="C85" s="372"/>
      <c r="D85" s="373"/>
      <c r="E85" s="373"/>
      <c r="F85" s="373"/>
      <c r="G85" s="373"/>
      <c r="H85" s="373"/>
      <c r="I85" s="373"/>
      <c r="J85" s="373"/>
      <c r="K85" s="373"/>
      <c r="L85" s="373"/>
      <c r="M85" s="373"/>
      <c r="N85" s="373"/>
      <c r="O85" s="373"/>
      <c r="P85" s="373"/>
      <c r="Q85" s="373"/>
      <c r="R85" s="546" t="s">
        <v>259</v>
      </c>
      <c r="S85" s="546"/>
      <c r="T85" s="546"/>
      <c r="U85" s="546"/>
      <c r="V85" s="546"/>
      <c r="W85" s="546"/>
      <c r="X85" s="546"/>
      <c r="Y85" s="546"/>
      <c r="Z85" s="546"/>
      <c r="AA85" s="546"/>
      <c r="AB85" s="546"/>
      <c r="AC85" s="546"/>
      <c r="AD85" s="28"/>
      <c r="AE85" s="28"/>
      <c r="AF85" s="28"/>
      <c r="AG85" s="28"/>
      <c r="AH85" s="28"/>
      <c r="AI85" s="28"/>
      <c r="AJ85" s="28"/>
      <c r="AK85" s="306"/>
      <c r="AL85" s="307"/>
      <c r="AM85" s="312"/>
      <c r="AN85" s="308"/>
      <c r="AO85" s="312"/>
      <c r="AP85" s="308"/>
      <c r="AQ85" s="312"/>
      <c r="AR85" s="308"/>
      <c r="AS85" s="312"/>
      <c r="AT85" s="308"/>
      <c r="AU85" s="312"/>
      <c r="AV85" s="308"/>
      <c r="AW85" s="312"/>
      <c r="AX85" s="312"/>
      <c r="AY85" s="309" t="s">
        <v>473</v>
      </c>
      <c r="AZ85" s="310" t="s">
        <v>474</v>
      </c>
      <c r="BA85" s="310" t="s">
        <v>475</v>
      </c>
      <c r="BB85" s="310" t="s">
        <v>475</v>
      </c>
      <c r="BC85" s="310" t="s">
        <v>476</v>
      </c>
      <c r="BD85" s="310"/>
      <c r="BE85" s="310"/>
      <c r="BF85" s="310"/>
      <c r="BG85" s="310"/>
      <c r="BH85" s="310"/>
      <c r="BI85" s="310"/>
      <c r="BJ85" s="311"/>
    </row>
    <row r="86" spans="2:62" ht="13.5" thickBot="1">
      <c r="B86" s="134"/>
      <c r="C86" s="372"/>
      <c r="D86" s="373"/>
      <c r="E86" s="373"/>
      <c r="F86" s="373"/>
      <c r="G86" s="373"/>
      <c r="H86" s="373"/>
      <c r="I86" s="373"/>
      <c r="J86" s="373"/>
      <c r="K86" s="373"/>
      <c r="L86" s="373"/>
      <c r="M86" s="373"/>
      <c r="N86" s="373"/>
      <c r="O86" s="373"/>
      <c r="P86" s="373"/>
      <c r="Q86" s="373"/>
      <c r="R86" s="70" t="s">
        <v>258</v>
      </c>
      <c r="S86" s="28"/>
      <c r="T86" s="28"/>
      <c r="U86" s="28"/>
      <c r="V86" s="28"/>
      <c r="W86" s="28"/>
      <c r="X86" s="28"/>
      <c r="Y86" s="28"/>
      <c r="Z86" s="28"/>
      <c r="AA86" s="25"/>
      <c r="AB86" s="28"/>
      <c r="AC86" s="28"/>
      <c r="AD86" s="28"/>
      <c r="AE86" s="28"/>
      <c r="AF86" s="28"/>
      <c r="AG86" s="28"/>
      <c r="AH86" s="28"/>
      <c r="AI86" s="28"/>
      <c r="AJ86" s="28"/>
      <c r="AK86" s="313"/>
      <c r="AL86" s="314"/>
      <c r="AM86" s="315"/>
      <c r="AN86" s="319"/>
      <c r="AO86" s="315"/>
      <c r="AP86" s="319"/>
      <c r="AQ86" s="315"/>
      <c r="AR86" s="319"/>
      <c r="AS86" s="315"/>
      <c r="AT86" s="319"/>
      <c r="AU86" s="315"/>
      <c r="AV86" s="319"/>
      <c r="AW86" s="315"/>
      <c r="AX86" s="315"/>
      <c r="AY86" s="316" t="s">
        <v>477</v>
      </c>
      <c r="AZ86" s="317" t="s">
        <v>478</v>
      </c>
      <c r="BA86" s="317" t="s">
        <v>479</v>
      </c>
      <c r="BB86" s="317" t="s">
        <v>480</v>
      </c>
      <c r="BC86" s="317" t="s">
        <v>478</v>
      </c>
      <c r="BD86" s="317"/>
      <c r="BE86" s="317"/>
      <c r="BF86" s="317"/>
      <c r="BG86" s="317"/>
      <c r="BH86" s="317"/>
      <c r="BI86" s="317"/>
      <c r="BJ86" s="318"/>
    </row>
    <row r="87" spans="2:62" ht="12.75">
      <c r="B87" s="134"/>
      <c r="C87" s="374"/>
      <c r="D87" s="373"/>
      <c r="E87" s="373"/>
      <c r="F87" s="373"/>
      <c r="G87" s="373"/>
      <c r="H87" s="373"/>
      <c r="I87" s="373"/>
      <c r="J87" s="373"/>
      <c r="K87" s="373"/>
      <c r="L87" s="373"/>
      <c r="M87" s="373"/>
      <c r="N87" s="373"/>
      <c r="O87" s="373"/>
      <c r="P87" s="373"/>
      <c r="Q87" s="373"/>
      <c r="R87" s="70" t="s">
        <v>102</v>
      </c>
      <c r="S87" s="28"/>
      <c r="T87" s="28"/>
      <c r="U87" s="28"/>
      <c r="V87" s="28"/>
      <c r="W87" s="28"/>
      <c r="X87" s="28"/>
      <c r="Y87" s="28"/>
      <c r="Z87" s="28"/>
      <c r="AB87" s="135"/>
      <c r="AC87" s="135"/>
      <c r="AD87" s="135"/>
      <c r="AE87" s="135"/>
      <c r="AF87" s="135"/>
      <c r="AG87" s="135"/>
      <c r="AH87" s="135"/>
      <c r="AI87" s="135"/>
      <c r="AJ87" s="135"/>
      <c r="AK87" s="530">
        <f>SUM(AY87:BJ87)</f>
        <v>0</v>
      </c>
      <c r="AL87" s="531"/>
      <c r="AM87" s="245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196">
        <v>0</v>
      </c>
      <c r="AZ87" s="197">
        <v>0</v>
      </c>
      <c r="BA87" s="197">
        <v>0</v>
      </c>
      <c r="BB87" s="197">
        <v>0</v>
      </c>
      <c r="BC87" s="197">
        <v>0</v>
      </c>
      <c r="BD87" s="197"/>
      <c r="BE87" s="197"/>
      <c r="BF87" s="197"/>
      <c r="BG87" s="197"/>
      <c r="BH87" s="197"/>
      <c r="BI87" s="197"/>
      <c r="BJ87" s="184"/>
    </row>
    <row r="88" spans="1:62" ht="12.75">
      <c r="A88" s="248" t="str">
        <f>AW88</f>
        <v>86,0</v>
      </c>
      <c r="B88" s="134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136" t="s">
        <v>104</v>
      </c>
      <c r="S88" s="28"/>
      <c r="T88" s="28"/>
      <c r="U88" s="28"/>
      <c r="V88" s="70"/>
      <c r="W88" s="28"/>
      <c r="X88" s="28"/>
      <c r="Y88" s="28"/>
      <c r="Z88" s="28"/>
      <c r="AB88" s="137"/>
      <c r="AC88" s="137"/>
      <c r="AD88" s="137"/>
      <c r="AE88" s="137"/>
      <c r="AF88" s="137"/>
      <c r="AG88" s="137"/>
      <c r="AH88" s="137"/>
      <c r="AI88" s="137"/>
      <c r="AJ88" s="137"/>
      <c r="AK88" s="505">
        <f>SUM(AY88:BJ88)</f>
        <v>11</v>
      </c>
      <c r="AL88" s="506"/>
      <c r="AM88" s="246" t="s">
        <v>156</v>
      </c>
      <c r="AN88" s="70"/>
      <c r="AO88" s="70"/>
      <c r="AP88" s="70"/>
      <c r="AQ88" s="70"/>
      <c r="AR88" s="70"/>
      <c r="AS88" s="70"/>
      <c r="AT88" s="70"/>
      <c r="AU88" s="70"/>
      <c r="AV88" s="247"/>
      <c r="AW88" s="540" t="s">
        <v>481</v>
      </c>
      <c r="AX88" s="541"/>
      <c r="AY88" s="165">
        <v>3</v>
      </c>
      <c r="AZ88" s="163">
        <v>2</v>
      </c>
      <c r="BA88" s="163">
        <v>3</v>
      </c>
      <c r="BB88" s="163">
        <v>1</v>
      </c>
      <c r="BC88" s="163">
        <v>2</v>
      </c>
      <c r="BD88" s="163"/>
      <c r="BE88" s="163"/>
      <c r="BF88" s="163"/>
      <c r="BG88" s="163"/>
      <c r="BH88" s="163"/>
      <c r="BI88" s="163"/>
      <c r="BJ88" s="178"/>
    </row>
    <row r="89" spans="2:62" ht="13.5" thickBot="1">
      <c r="B89" s="320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321" t="s">
        <v>105</v>
      </c>
      <c r="S89" s="66"/>
      <c r="T89" s="66"/>
      <c r="U89" s="66"/>
      <c r="V89" s="322"/>
      <c r="W89" s="66"/>
      <c r="X89" s="66"/>
      <c r="Y89" s="66"/>
      <c r="Z89" s="66"/>
      <c r="AA89" s="64"/>
      <c r="AB89" s="323"/>
      <c r="AC89" s="323"/>
      <c r="AD89" s="323"/>
      <c r="AE89" s="323"/>
      <c r="AF89" s="323"/>
      <c r="AG89" s="323"/>
      <c r="AH89" s="323"/>
      <c r="AI89" s="323"/>
      <c r="AJ89" s="323"/>
      <c r="AK89" s="526">
        <f>SUM(AY89:BJ89)</f>
        <v>8</v>
      </c>
      <c r="AL89" s="527"/>
      <c r="AM89" s="324"/>
      <c r="AN89" s="322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185">
        <v>3</v>
      </c>
      <c r="AZ89" s="186">
        <v>4</v>
      </c>
      <c r="BA89" s="186">
        <v>1</v>
      </c>
      <c r="BB89" s="186">
        <v>0</v>
      </c>
      <c r="BC89" s="186">
        <v>0</v>
      </c>
      <c r="BD89" s="186"/>
      <c r="BE89" s="186"/>
      <c r="BF89" s="186"/>
      <c r="BG89" s="186"/>
      <c r="BH89" s="186"/>
      <c r="BI89" s="186"/>
      <c r="BJ89" s="187"/>
    </row>
    <row r="90" spans="2:62" ht="6.75" customHeight="1">
      <c r="B90" s="91"/>
      <c r="C90" s="92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2"/>
      <c r="AE90" s="97"/>
      <c r="AF90" s="93"/>
      <c r="AG90" s="95"/>
      <c r="AH90" s="93"/>
      <c r="AI90" s="93"/>
      <c r="AJ90" s="96"/>
      <c r="AK90" s="92"/>
      <c r="AL90" s="95"/>
      <c r="AM90" s="98"/>
      <c r="AN90" s="98"/>
      <c r="AO90" s="94"/>
      <c r="AP90" s="95"/>
      <c r="AQ90" s="94"/>
      <c r="AR90" s="93"/>
      <c r="AS90" s="94"/>
      <c r="AT90" s="93"/>
      <c r="AU90" s="94"/>
      <c r="AV90" s="95"/>
      <c r="AW90" s="93"/>
      <c r="AX90" s="93"/>
      <c r="AY90" s="99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1"/>
    </row>
    <row r="91" spans="2:62" s="27" customFormat="1" ht="12" customHeight="1" hidden="1">
      <c r="B91" s="102"/>
      <c r="C91" s="425"/>
      <c r="D91" s="420"/>
      <c r="E91" s="420"/>
      <c r="F91" s="423"/>
      <c r="G91" s="420"/>
      <c r="H91" s="420"/>
      <c r="I91" s="420"/>
      <c r="J91" s="420"/>
      <c r="K91" s="420"/>
      <c r="L91" s="420"/>
      <c r="M91" s="420"/>
      <c r="N91" s="420"/>
      <c r="O91" s="420"/>
      <c r="P91" s="420"/>
      <c r="Q91" s="420"/>
      <c r="R91" s="420"/>
      <c r="S91" s="420"/>
      <c r="T91" s="420"/>
      <c r="U91" s="420"/>
      <c r="V91" s="420"/>
      <c r="W91" s="420"/>
      <c r="X91" s="420"/>
      <c r="Y91" s="420"/>
      <c r="Z91" s="420"/>
      <c r="AA91" s="420"/>
      <c r="AB91" s="420"/>
      <c r="AC91" s="424"/>
      <c r="AD91" s="549"/>
      <c r="AE91" s="550"/>
      <c r="AF91" s="363"/>
      <c r="AG91" s="426"/>
      <c r="AH91" s="486"/>
      <c r="AI91" s="426"/>
      <c r="AJ91" s="103"/>
      <c r="AK91" s="428">
        <f>SUM(AM91,AW91)</f>
        <v>0</v>
      </c>
      <c r="AL91" s="426"/>
      <c r="AM91" s="427">
        <f>SUM(AO91:AV91)</f>
        <v>0</v>
      </c>
      <c r="AN91" s="427"/>
      <c r="AO91" s="427"/>
      <c r="AP91" s="427"/>
      <c r="AQ91" s="427"/>
      <c r="AR91" s="427"/>
      <c r="AS91" s="427"/>
      <c r="AT91" s="427"/>
      <c r="AU91" s="427"/>
      <c r="AV91" s="427"/>
      <c r="AW91" s="363"/>
      <c r="AX91" s="364"/>
      <c r="AY91" s="104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6"/>
    </row>
    <row r="92" spans="1:62" s="24" customFormat="1" ht="12.75" hidden="1">
      <c r="A92" s="249"/>
      <c r="B92" s="110"/>
      <c r="C92" s="419"/>
      <c r="D92" s="420"/>
      <c r="E92" s="420"/>
      <c r="F92" s="496"/>
      <c r="G92" s="420"/>
      <c r="H92" s="420"/>
      <c r="I92" s="420"/>
      <c r="J92" s="420"/>
      <c r="K92" s="420"/>
      <c r="L92" s="420"/>
      <c r="M92" s="420"/>
      <c r="N92" s="420"/>
      <c r="O92" s="420"/>
      <c r="P92" s="420"/>
      <c r="Q92" s="420"/>
      <c r="R92" s="420"/>
      <c r="S92" s="420"/>
      <c r="T92" s="420"/>
      <c r="U92" s="420"/>
      <c r="V92" s="420"/>
      <c r="W92" s="420"/>
      <c r="X92" s="420"/>
      <c r="Y92" s="420"/>
      <c r="Z92" s="420"/>
      <c r="AA92" s="420"/>
      <c r="AB92" s="420"/>
      <c r="AC92" s="424"/>
      <c r="AD92" s="561"/>
      <c r="AE92" s="562"/>
      <c r="AF92" s="421"/>
      <c r="AG92" s="422"/>
      <c r="AH92" s="495"/>
      <c r="AI92" s="422"/>
      <c r="AJ92" s="86"/>
      <c r="AK92" s="493">
        <f>SUM(AM92,AW92)</f>
        <v>0</v>
      </c>
      <c r="AL92" s="518"/>
      <c r="AM92" s="369">
        <f>SUM(AO92:AV92)</f>
        <v>0</v>
      </c>
      <c r="AN92" s="369"/>
      <c r="AO92" s="369"/>
      <c r="AP92" s="369"/>
      <c r="AQ92" s="369"/>
      <c r="AR92" s="369"/>
      <c r="AS92" s="369"/>
      <c r="AT92" s="369"/>
      <c r="AU92" s="369"/>
      <c r="AV92" s="369"/>
      <c r="AW92" s="365"/>
      <c r="AX92" s="366"/>
      <c r="AY92" s="206"/>
      <c r="AZ92" s="205"/>
      <c r="BA92" s="205"/>
      <c r="BB92" s="205"/>
      <c r="BC92" s="205"/>
      <c r="BD92" s="205"/>
      <c r="BE92" s="205"/>
      <c r="BF92" s="205"/>
      <c r="BG92" s="205"/>
      <c r="BH92" s="205"/>
      <c r="BI92" s="205"/>
      <c r="BJ92" s="207"/>
    </row>
    <row r="93" spans="2:62" s="27" customFormat="1" ht="12" customHeight="1">
      <c r="B93" s="102"/>
      <c r="C93" s="425" t="s">
        <v>436</v>
      </c>
      <c r="D93" s="420"/>
      <c r="E93" s="420"/>
      <c r="F93" s="423" t="s">
        <v>437</v>
      </c>
      <c r="G93" s="420"/>
      <c r="H93" s="420"/>
      <c r="I93" s="420"/>
      <c r="J93" s="420"/>
      <c r="K93" s="420"/>
      <c r="L93" s="420"/>
      <c r="M93" s="420"/>
      <c r="N93" s="420"/>
      <c r="O93" s="420"/>
      <c r="P93" s="420"/>
      <c r="Q93" s="420"/>
      <c r="R93" s="420"/>
      <c r="S93" s="420"/>
      <c r="T93" s="420"/>
      <c r="U93" s="420"/>
      <c r="V93" s="420"/>
      <c r="W93" s="420"/>
      <c r="X93" s="420"/>
      <c r="Y93" s="420"/>
      <c r="Z93" s="420"/>
      <c r="AA93" s="420"/>
      <c r="AB93" s="420"/>
      <c r="AC93" s="424"/>
      <c r="AD93" s="549">
        <v>34</v>
      </c>
      <c r="AE93" s="550"/>
      <c r="AF93" s="363"/>
      <c r="AG93" s="426"/>
      <c r="AH93" s="486"/>
      <c r="AI93" s="426"/>
      <c r="AJ93" s="103"/>
      <c r="AK93" s="428">
        <f>SUM(AM93,AW93)</f>
        <v>1224</v>
      </c>
      <c r="AL93" s="426"/>
      <c r="AM93" s="427">
        <f>SUM(AO93:AV93)</f>
        <v>462</v>
      </c>
      <c r="AN93" s="427"/>
      <c r="AO93" s="427">
        <v>126</v>
      </c>
      <c r="AP93" s="427"/>
      <c r="AQ93" s="427">
        <v>0</v>
      </c>
      <c r="AR93" s="427"/>
      <c r="AS93" s="427">
        <v>168</v>
      </c>
      <c r="AT93" s="427"/>
      <c r="AU93" s="427">
        <v>168</v>
      </c>
      <c r="AV93" s="427"/>
      <c r="AW93" s="363">
        <v>762</v>
      </c>
      <c r="AX93" s="364"/>
      <c r="AY93" s="104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6"/>
    </row>
    <row r="94" spans="2:62" s="27" customFormat="1" ht="12" customHeight="1">
      <c r="B94" s="102"/>
      <c r="C94" s="425" t="s">
        <v>445</v>
      </c>
      <c r="D94" s="420"/>
      <c r="E94" s="420"/>
      <c r="F94" s="423" t="s">
        <v>446</v>
      </c>
      <c r="G94" s="420"/>
      <c r="H94" s="420"/>
      <c r="I94" s="420"/>
      <c r="J94" s="420"/>
      <c r="K94" s="420"/>
      <c r="L94" s="420"/>
      <c r="M94" s="420"/>
      <c r="N94" s="420"/>
      <c r="O94" s="420"/>
      <c r="P94" s="420"/>
      <c r="Q94" s="420"/>
      <c r="R94" s="420"/>
      <c r="S94" s="420"/>
      <c r="T94" s="420"/>
      <c r="U94" s="420"/>
      <c r="V94" s="420"/>
      <c r="W94" s="420"/>
      <c r="X94" s="420"/>
      <c r="Y94" s="420"/>
      <c r="Z94" s="420"/>
      <c r="AA94" s="420"/>
      <c r="AB94" s="420"/>
      <c r="AC94" s="424"/>
      <c r="AD94" s="549">
        <v>34</v>
      </c>
      <c r="AE94" s="550"/>
      <c r="AF94" s="363"/>
      <c r="AG94" s="426"/>
      <c r="AH94" s="486"/>
      <c r="AI94" s="426"/>
      <c r="AJ94" s="103"/>
      <c r="AK94" s="428">
        <f>SUM(AM94,AW94)</f>
        <v>1224</v>
      </c>
      <c r="AL94" s="426"/>
      <c r="AM94" s="427">
        <f>SUM(AO94:AV94)</f>
        <v>462</v>
      </c>
      <c r="AN94" s="427"/>
      <c r="AO94" s="427">
        <v>126</v>
      </c>
      <c r="AP94" s="427"/>
      <c r="AQ94" s="427">
        <v>0</v>
      </c>
      <c r="AR94" s="427"/>
      <c r="AS94" s="427">
        <v>168</v>
      </c>
      <c r="AT94" s="427"/>
      <c r="AU94" s="427">
        <v>168</v>
      </c>
      <c r="AV94" s="427"/>
      <c r="AW94" s="363">
        <v>762</v>
      </c>
      <c r="AX94" s="364"/>
      <c r="AY94" s="104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6"/>
    </row>
    <row r="95" spans="1:62" s="24" customFormat="1" ht="12.75">
      <c r="A95" s="249"/>
      <c r="B95" s="110">
        <v>1</v>
      </c>
      <c r="C95" s="419" t="s">
        <v>445</v>
      </c>
      <c r="D95" s="420"/>
      <c r="E95" s="420"/>
      <c r="F95" s="496" t="s">
        <v>482</v>
      </c>
      <c r="G95" s="420"/>
      <c r="H95" s="420"/>
      <c r="I95" s="420"/>
      <c r="J95" s="420"/>
      <c r="K95" s="420"/>
      <c r="L95" s="420"/>
      <c r="M95" s="420"/>
      <c r="N95" s="420"/>
      <c r="O95" s="420"/>
      <c r="P95" s="420"/>
      <c r="Q95" s="420"/>
      <c r="R95" s="420"/>
      <c r="S95" s="420"/>
      <c r="T95" s="420"/>
      <c r="U95" s="420"/>
      <c r="V95" s="420"/>
      <c r="W95" s="420"/>
      <c r="X95" s="420"/>
      <c r="Y95" s="420"/>
      <c r="Z95" s="420"/>
      <c r="AA95" s="420"/>
      <c r="AB95" s="420"/>
      <c r="AC95" s="424"/>
      <c r="AD95" s="561">
        <v>2</v>
      </c>
      <c r="AE95" s="562"/>
      <c r="AF95" s="421"/>
      <c r="AG95" s="422"/>
      <c r="AH95" s="495">
        <v>1</v>
      </c>
      <c r="AI95" s="422"/>
      <c r="AJ95" s="86"/>
      <c r="AK95" s="493">
        <f>SUM(AM95,AW95)</f>
        <v>72</v>
      </c>
      <c r="AL95" s="518"/>
      <c r="AM95" s="369">
        <f>SUM(AO95:AV95)</f>
        <v>28</v>
      </c>
      <c r="AN95" s="369"/>
      <c r="AO95" s="369">
        <v>14</v>
      </c>
      <c r="AP95" s="369"/>
      <c r="AQ95" s="369">
        <v>0</v>
      </c>
      <c r="AR95" s="369"/>
      <c r="AS95" s="369">
        <v>14</v>
      </c>
      <c r="AT95" s="369"/>
      <c r="AU95" s="369">
        <v>0</v>
      </c>
      <c r="AV95" s="369"/>
      <c r="AW95" s="365">
        <v>44</v>
      </c>
      <c r="AX95" s="366"/>
      <c r="AY95" s="206" t="s">
        <v>427</v>
      </c>
      <c r="AZ95" s="205"/>
      <c r="BA95" s="205"/>
      <c r="BB95" s="205"/>
      <c r="BC95" s="205"/>
      <c r="BD95" s="205"/>
      <c r="BE95" s="205"/>
      <c r="BF95" s="205"/>
      <c r="BG95" s="205"/>
      <c r="BH95" s="205"/>
      <c r="BI95" s="205"/>
      <c r="BJ95" s="207"/>
    </row>
    <row r="96" spans="1:62" s="24" customFormat="1" ht="12.75">
      <c r="A96" s="249"/>
      <c r="B96" s="110">
        <v>2</v>
      </c>
      <c r="C96" s="419" t="s">
        <v>445</v>
      </c>
      <c r="D96" s="420"/>
      <c r="E96" s="420"/>
      <c r="F96" s="496" t="s">
        <v>483</v>
      </c>
      <c r="G96" s="420"/>
      <c r="H96" s="420"/>
      <c r="I96" s="420"/>
      <c r="J96" s="420"/>
      <c r="K96" s="420"/>
      <c r="L96" s="420"/>
      <c r="M96" s="420"/>
      <c r="N96" s="420"/>
      <c r="O96" s="420"/>
      <c r="P96" s="420"/>
      <c r="Q96" s="420"/>
      <c r="R96" s="420"/>
      <c r="S96" s="420"/>
      <c r="T96" s="420"/>
      <c r="U96" s="420"/>
      <c r="V96" s="420"/>
      <c r="W96" s="420"/>
      <c r="X96" s="420"/>
      <c r="Y96" s="420"/>
      <c r="Z96" s="420"/>
      <c r="AA96" s="420"/>
      <c r="AB96" s="420"/>
      <c r="AC96" s="424"/>
      <c r="AD96" s="561">
        <v>2</v>
      </c>
      <c r="AE96" s="562"/>
      <c r="AF96" s="421">
        <v>1</v>
      </c>
      <c r="AG96" s="422"/>
      <c r="AH96" s="495"/>
      <c r="AI96" s="422"/>
      <c r="AJ96" s="86"/>
      <c r="AK96" s="493">
        <f>SUM(AM96,AW96)</f>
        <v>72</v>
      </c>
      <c r="AL96" s="518"/>
      <c r="AM96" s="369">
        <f>SUM(AO96:AV96)</f>
        <v>28</v>
      </c>
      <c r="AN96" s="369"/>
      <c r="AO96" s="369">
        <v>14</v>
      </c>
      <c r="AP96" s="369"/>
      <c r="AQ96" s="369">
        <v>0</v>
      </c>
      <c r="AR96" s="369"/>
      <c r="AS96" s="369">
        <v>14</v>
      </c>
      <c r="AT96" s="369"/>
      <c r="AU96" s="369">
        <v>0</v>
      </c>
      <c r="AV96" s="369"/>
      <c r="AW96" s="365">
        <v>44</v>
      </c>
      <c r="AX96" s="366"/>
      <c r="AY96" s="206" t="s">
        <v>427</v>
      </c>
      <c r="AZ96" s="205"/>
      <c r="BA96" s="205"/>
      <c r="BB96" s="205"/>
      <c r="BC96" s="205"/>
      <c r="BD96" s="205"/>
      <c r="BE96" s="205"/>
      <c r="BF96" s="205"/>
      <c r="BG96" s="205"/>
      <c r="BH96" s="205"/>
      <c r="BI96" s="205"/>
      <c r="BJ96" s="207"/>
    </row>
    <row r="97" spans="1:62" s="24" customFormat="1" ht="12.75">
      <c r="A97" s="249"/>
      <c r="B97" s="110">
        <v>3</v>
      </c>
      <c r="C97" s="419" t="s">
        <v>445</v>
      </c>
      <c r="D97" s="420"/>
      <c r="E97" s="420"/>
      <c r="F97" s="496" t="s">
        <v>484</v>
      </c>
      <c r="G97" s="420"/>
      <c r="H97" s="420"/>
      <c r="I97" s="420"/>
      <c r="J97" s="420"/>
      <c r="K97" s="420"/>
      <c r="L97" s="420"/>
      <c r="M97" s="420"/>
      <c r="N97" s="420"/>
      <c r="O97" s="420"/>
      <c r="P97" s="420"/>
      <c r="Q97" s="420"/>
      <c r="R97" s="420"/>
      <c r="S97" s="420"/>
      <c r="T97" s="420"/>
      <c r="U97" s="420"/>
      <c r="V97" s="420"/>
      <c r="W97" s="420"/>
      <c r="X97" s="420"/>
      <c r="Y97" s="420"/>
      <c r="Z97" s="420"/>
      <c r="AA97" s="420"/>
      <c r="AB97" s="420"/>
      <c r="AC97" s="424"/>
      <c r="AD97" s="561">
        <v>3</v>
      </c>
      <c r="AE97" s="562"/>
      <c r="AF97" s="421">
        <v>1</v>
      </c>
      <c r="AG97" s="422"/>
      <c r="AH97" s="495"/>
      <c r="AI97" s="422"/>
      <c r="AJ97" s="86"/>
      <c r="AK97" s="493">
        <f>SUM(AM97,AW97)</f>
        <v>108</v>
      </c>
      <c r="AL97" s="518"/>
      <c r="AM97" s="369">
        <f>SUM(AO97:AV97)</f>
        <v>28</v>
      </c>
      <c r="AN97" s="369"/>
      <c r="AO97" s="369">
        <v>14</v>
      </c>
      <c r="AP97" s="369"/>
      <c r="AQ97" s="369">
        <v>0</v>
      </c>
      <c r="AR97" s="369"/>
      <c r="AS97" s="369">
        <v>14</v>
      </c>
      <c r="AT97" s="369"/>
      <c r="AU97" s="369">
        <v>0</v>
      </c>
      <c r="AV97" s="369"/>
      <c r="AW97" s="365">
        <v>80</v>
      </c>
      <c r="AX97" s="366"/>
      <c r="AY97" s="206" t="s">
        <v>427</v>
      </c>
      <c r="AZ97" s="205"/>
      <c r="BA97" s="205"/>
      <c r="BB97" s="205"/>
      <c r="BC97" s="205"/>
      <c r="BD97" s="205"/>
      <c r="BE97" s="205"/>
      <c r="BF97" s="205"/>
      <c r="BG97" s="205"/>
      <c r="BH97" s="205"/>
      <c r="BI97" s="205"/>
      <c r="BJ97" s="207"/>
    </row>
    <row r="98" spans="1:62" s="24" customFormat="1" ht="12.75">
      <c r="A98" s="249"/>
      <c r="B98" s="110">
        <v>4</v>
      </c>
      <c r="C98" s="419" t="s">
        <v>445</v>
      </c>
      <c r="D98" s="420"/>
      <c r="E98" s="420"/>
      <c r="F98" s="496" t="s">
        <v>485</v>
      </c>
      <c r="G98" s="420"/>
      <c r="H98" s="420"/>
      <c r="I98" s="420"/>
      <c r="J98" s="420"/>
      <c r="K98" s="420"/>
      <c r="L98" s="420"/>
      <c r="M98" s="420"/>
      <c r="N98" s="420"/>
      <c r="O98" s="420"/>
      <c r="P98" s="420"/>
      <c r="Q98" s="420"/>
      <c r="R98" s="420"/>
      <c r="S98" s="420"/>
      <c r="T98" s="420"/>
      <c r="U98" s="420"/>
      <c r="V98" s="420"/>
      <c r="W98" s="420"/>
      <c r="X98" s="420"/>
      <c r="Y98" s="420"/>
      <c r="Z98" s="420"/>
      <c r="AA98" s="420"/>
      <c r="AB98" s="420"/>
      <c r="AC98" s="424"/>
      <c r="AD98" s="561">
        <v>5</v>
      </c>
      <c r="AE98" s="562"/>
      <c r="AF98" s="421">
        <v>2</v>
      </c>
      <c r="AG98" s="422"/>
      <c r="AH98" s="495">
        <v>1</v>
      </c>
      <c r="AI98" s="422"/>
      <c r="AJ98" s="86"/>
      <c r="AK98" s="493">
        <f>SUM(AM98,AW98)</f>
        <v>180</v>
      </c>
      <c r="AL98" s="518"/>
      <c r="AM98" s="369">
        <f>SUM(AO98:AV98)</f>
        <v>56</v>
      </c>
      <c r="AN98" s="369"/>
      <c r="AO98" s="369">
        <v>14</v>
      </c>
      <c r="AP98" s="369"/>
      <c r="AQ98" s="369">
        <v>0</v>
      </c>
      <c r="AR98" s="369"/>
      <c r="AS98" s="369">
        <v>42</v>
      </c>
      <c r="AT98" s="369"/>
      <c r="AU98" s="369">
        <v>0</v>
      </c>
      <c r="AV98" s="369"/>
      <c r="AW98" s="365">
        <v>124</v>
      </c>
      <c r="AX98" s="366"/>
      <c r="AY98" s="206" t="s">
        <v>427</v>
      </c>
      <c r="AZ98" s="205" t="s">
        <v>427</v>
      </c>
      <c r="BA98" s="205"/>
      <c r="BB98" s="205"/>
      <c r="BC98" s="205"/>
      <c r="BD98" s="205"/>
      <c r="BE98" s="205"/>
      <c r="BF98" s="205"/>
      <c r="BG98" s="205"/>
      <c r="BH98" s="205"/>
      <c r="BI98" s="205"/>
      <c r="BJ98" s="207"/>
    </row>
    <row r="99" spans="1:62" s="24" customFormat="1" ht="12.75">
      <c r="A99" s="249"/>
      <c r="B99" s="110">
        <v>5</v>
      </c>
      <c r="C99" s="419" t="s">
        <v>445</v>
      </c>
      <c r="D99" s="420"/>
      <c r="E99" s="420"/>
      <c r="F99" s="496" t="s">
        <v>486</v>
      </c>
      <c r="G99" s="420"/>
      <c r="H99" s="420"/>
      <c r="I99" s="420"/>
      <c r="J99" s="420"/>
      <c r="K99" s="420"/>
      <c r="L99" s="420"/>
      <c r="M99" s="420"/>
      <c r="N99" s="420"/>
      <c r="O99" s="420"/>
      <c r="P99" s="420"/>
      <c r="Q99" s="420"/>
      <c r="R99" s="420"/>
      <c r="S99" s="420"/>
      <c r="T99" s="420"/>
      <c r="U99" s="420"/>
      <c r="V99" s="420"/>
      <c r="W99" s="420"/>
      <c r="X99" s="420"/>
      <c r="Y99" s="420"/>
      <c r="Z99" s="420"/>
      <c r="AA99" s="420"/>
      <c r="AB99" s="420"/>
      <c r="AC99" s="424"/>
      <c r="AD99" s="561">
        <v>4</v>
      </c>
      <c r="AE99" s="562"/>
      <c r="AF99" s="421">
        <v>2</v>
      </c>
      <c r="AG99" s="422"/>
      <c r="AH99" s="495">
        <v>1</v>
      </c>
      <c r="AI99" s="422"/>
      <c r="AJ99" s="86"/>
      <c r="AK99" s="493">
        <f>SUM(AM99,AW99)</f>
        <v>144</v>
      </c>
      <c r="AL99" s="518"/>
      <c r="AM99" s="369">
        <f>SUM(AO99:AV99)</f>
        <v>56</v>
      </c>
      <c r="AN99" s="369"/>
      <c r="AO99" s="369">
        <v>14</v>
      </c>
      <c r="AP99" s="369"/>
      <c r="AQ99" s="369">
        <v>0</v>
      </c>
      <c r="AR99" s="369"/>
      <c r="AS99" s="369">
        <v>42</v>
      </c>
      <c r="AT99" s="369"/>
      <c r="AU99" s="369">
        <v>0</v>
      </c>
      <c r="AV99" s="369"/>
      <c r="AW99" s="365">
        <v>88</v>
      </c>
      <c r="AX99" s="366"/>
      <c r="AY99" s="206" t="s">
        <v>427</v>
      </c>
      <c r="AZ99" s="205" t="s">
        <v>427</v>
      </c>
      <c r="BA99" s="205"/>
      <c r="BB99" s="205"/>
      <c r="BC99" s="205"/>
      <c r="BD99" s="205"/>
      <c r="BE99" s="205"/>
      <c r="BF99" s="205"/>
      <c r="BG99" s="205"/>
      <c r="BH99" s="205"/>
      <c r="BI99" s="205"/>
      <c r="BJ99" s="207"/>
    </row>
    <row r="100" spans="1:62" s="24" customFormat="1" ht="12.75">
      <c r="A100" s="249"/>
      <c r="B100" s="110">
        <v>6</v>
      </c>
      <c r="C100" s="419" t="s">
        <v>445</v>
      </c>
      <c r="D100" s="420"/>
      <c r="E100" s="420"/>
      <c r="F100" s="496" t="s">
        <v>487</v>
      </c>
      <c r="G100" s="420"/>
      <c r="H100" s="420"/>
      <c r="I100" s="420"/>
      <c r="J100" s="420"/>
      <c r="K100" s="420"/>
      <c r="L100" s="420"/>
      <c r="M100" s="420"/>
      <c r="N100" s="420"/>
      <c r="O100" s="420"/>
      <c r="P100" s="420"/>
      <c r="Q100" s="420"/>
      <c r="R100" s="420"/>
      <c r="S100" s="420"/>
      <c r="T100" s="420"/>
      <c r="U100" s="420"/>
      <c r="V100" s="420"/>
      <c r="W100" s="420"/>
      <c r="X100" s="420"/>
      <c r="Y100" s="420"/>
      <c r="Z100" s="420"/>
      <c r="AA100" s="420"/>
      <c r="AB100" s="420"/>
      <c r="AC100" s="424"/>
      <c r="AD100" s="561">
        <v>2</v>
      </c>
      <c r="AE100" s="562"/>
      <c r="AF100" s="421"/>
      <c r="AG100" s="422"/>
      <c r="AH100" s="495">
        <v>2</v>
      </c>
      <c r="AI100" s="422"/>
      <c r="AJ100" s="86"/>
      <c r="AK100" s="493">
        <f>SUM(AM100,AW100)</f>
        <v>72</v>
      </c>
      <c r="AL100" s="518"/>
      <c r="AM100" s="369">
        <f>SUM(AO100:AV100)</f>
        <v>28</v>
      </c>
      <c r="AN100" s="369"/>
      <c r="AO100" s="369">
        <v>0</v>
      </c>
      <c r="AP100" s="369"/>
      <c r="AQ100" s="369">
        <v>0</v>
      </c>
      <c r="AR100" s="369"/>
      <c r="AS100" s="369">
        <v>0</v>
      </c>
      <c r="AT100" s="369"/>
      <c r="AU100" s="369">
        <v>28</v>
      </c>
      <c r="AV100" s="369"/>
      <c r="AW100" s="365">
        <v>44</v>
      </c>
      <c r="AX100" s="366"/>
      <c r="AY100" s="206"/>
      <c r="AZ100" s="205" t="s">
        <v>427</v>
      </c>
      <c r="BA100" s="205"/>
      <c r="BB100" s="205"/>
      <c r="BC100" s="205"/>
      <c r="BD100" s="205"/>
      <c r="BE100" s="205"/>
      <c r="BF100" s="205"/>
      <c r="BG100" s="205"/>
      <c r="BH100" s="205"/>
      <c r="BI100" s="205"/>
      <c r="BJ100" s="207"/>
    </row>
    <row r="101" spans="1:62" s="24" customFormat="1" ht="12.75">
      <c r="A101" s="249"/>
      <c r="B101" s="110">
        <v>7</v>
      </c>
      <c r="C101" s="419" t="s">
        <v>445</v>
      </c>
      <c r="D101" s="420"/>
      <c r="E101" s="420"/>
      <c r="F101" s="496" t="s">
        <v>488</v>
      </c>
      <c r="G101" s="420"/>
      <c r="H101" s="420"/>
      <c r="I101" s="420"/>
      <c r="J101" s="420"/>
      <c r="K101" s="420"/>
      <c r="L101" s="420"/>
      <c r="M101" s="420"/>
      <c r="N101" s="420"/>
      <c r="O101" s="420"/>
      <c r="P101" s="420"/>
      <c r="Q101" s="420"/>
      <c r="R101" s="420"/>
      <c r="S101" s="420"/>
      <c r="T101" s="420"/>
      <c r="U101" s="420"/>
      <c r="V101" s="420"/>
      <c r="W101" s="420"/>
      <c r="X101" s="420"/>
      <c r="Y101" s="420"/>
      <c r="Z101" s="420"/>
      <c r="AA101" s="420"/>
      <c r="AB101" s="420"/>
      <c r="AC101" s="424"/>
      <c r="AD101" s="561">
        <v>4</v>
      </c>
      <c r="AE101" s="562"/>
      <c r="AF101" s="421">
        <v>2</v>
      </c>
      <c r="AG101" s="422"/>
      <c r="AH101" s="495"/>
      <c r="AI101" s="422"/>
      <c r="AJ101" s="86"/>
      <c r="AK101" s="493">
        <f>SUM(AM101,AW101)</f>
        <v>144</v>
      </c>
      <c r="AL101" s="518"/>
      <c r="AM101" s="369">
        <f>SUM(AO101:AV101)</f>
        <v>56</v>
      </c>
      <c r="AN101" s="369"/>
      <c r="AO101" s="369">
        <v>14</v>
      </c>
      <c r="AP101" s="369"/>
      <c r="AQ101" s="369">
        <v>0</v>
      </c>
      <c r="AR101" s="369"/>
      <c r="AS101" s="369">
        <v>42</v>
      </c>
      <c r="AT101" s="369"/>
      <c r="AU101" s="369">
        <v>0</v>
      </c>
      <c r="AV101" s="369"/>
      <c r="AW101" s="365">
        <v>88</v>
      </c>
      <c r="AX101" s="366"/>
      <c r="AY101" s="206"/>
      <c r="AZ101" s="205" t="s">
        <v>472</v>
      </c>
      <c r="BA101" s="205"/>
      <c r="BB101" s="205"/>
      <c r="BC101" s="205"/>
      <c r="BD101" s="205"/>
      <c r="BE101" s="205"/>
      <c r="BF101" s="205"/>
      <c r="BG101" s="205"/>
      <c r="BH101" s="205"/>
      <c r="BI101" s="205"/>
      <c r="BJ101" s="207"/>
    </row>
    <row r="102" spans="1:62" s="24" customFormat="1" ht="13.5" thickBot="1">
      <c r="A102" s="249"/>
      <c r="B102" s="110">
        <v>8</v>
      </c>
      <c r="C102" s="419" t="s">
        <v>445</v>
      </c>
      <c r="D102" s="420"/>
      <c r="E102" s="420"/>
      <c r="F102" s="496" t="s">
        <v>448</v>
      </c>
      <c r="G102" s="420"/>
      <c r="H102" s="420"/>
      <c r="I102" s="420"/>
      <c r="J102" s="420"/>
      <c r="K102" s="420"/>
      <c r="L102" s="420"/>
      <c r="M102" s="420"/>
      <c r="N102" s="420"/>
      <c r="O102" s="420"/>
      <c r="P102" s="420"/>
      <c r="Q102" s="420"/>
      <c r="R102" s="420"/>
      <c r="S102" s="420"/>
      <c r="T102" s="420"/>
      <c r="U102" s="420"/>
      <c r="V102" s="420"/>
      <c r="W102" s="420"/>
      <c r="X102" s="420"/>
      <c r="Y102" s="420"/>
      <c r="Z102" s="420"/>
      <c r="AA102" s="420"/>
      <c r="AB102" s="420"/>
      <c r="AC102" s="424"/>
      <c r="AD102" s="561">
        <v>12</v>
      </c>
      <c r="AE102" s="562"/>
      <c r="AF102" s="421">
        <v>3</v>
      </c>
      <c r="AG102" s="422"/>
      <c r="AH102" s="495" t="s">
        <v>491</v>
      </c>
      <c r="AI102" s="422"/>
      <c r="AJ102" s="86"/>
      <c r="AK102" s="493">
        <f>SUM(AM102,AW102)</f>
        <v>432</v>
      </c>
      <c r="AL102" s="518"/>
      <c r="AM102" s="369">
        <f>SUM(AO102:AV102)</f>
        <v>182</v>
      </c>
      <c r="AN102" s="369"/>
      <c r="AO102" s="369">
        <v>42</v>
      </c>
      <c r="AP102" s="369"/>
      <c r="AQ102" s="369">
        <v>0</v>
      </c>
      <c r="AR102" s="369"/>
      <c r="AS102" s="369">
        <v>0</v>
      </c>
      <c r="AT102" s="369"/>
      <c r="AU102" s="369">
        <v>140</v>
      </c>
      <c r="AV102" s="369"/>
      <c r="AW102" s="365">
        <v>250</v>
      </c>
      <c r="AX102" s="366"/>
      <c r="AY102" s="206" t="s">
        <v>427</v>
      </c>
      <c r="AZ102" s="205" t="s">
        <v>489</v>
      </c>
      <c r="BA102" s="205" t="s">
        <v>490</v>
      </c>
      <c r="BB102" s="205"/>
      <c r="BC102" s="205"/>
      <c r="BD102" s="205"/>
      <c r="BE102" s="205"/>
      <c r="BF102" s="205"/>
      <c r="BG102" s="205"/>
      <c r="BH102" s="205"/>
      <c r="BI102" s="205"/>
      <c r="BJ102" s="207"/>
    </row>
    <row r="103" spans="2:62" s="24" customFormat="1" ht="13.5" thickBot="1">
      <c r="B103" s="111"/>
      <c r="C103" s="244"/>
      <c r="D103" s="327"/>
      <c r="E103" s="327"/>
      <c r="F103" s="330" t="s">
        <v>492</v>
      </c>
      <c r="G103" s="327"/>
      <c r="H103" s="327"/>
      <c r="I103" s="327"/>
      <c r="J103" s="327"/>
      <c r="K103" s="327"/>
      <c r="L103" s="327"/>
      <c r="M103" s="327"/>
      <c r="N103" s="327"/>
      <c r="O103" s="327"/>
      <c r="P103" s="327"/>
      <c r="Q103" s="327"/>
      <c r="R103" s="327"/>
      <c r="S103" s="327"/>
      <c r="T103" s="327"/>
      <c r="U103" s="327"/>
      <c r="V103" s="327"/>
      <c r="W103" s="327"/>
      <c r="X103" s="327"/>
      <c r="Y103" s="327"/>
      <c r="Z103" s="327"/>
      <c r="AA103" s="327"/>
      <c r="AB103" s="327"/>
      <c r="AC103" s="113"/>
      <c r="AD103" s="244"/>
      <c r="AE103" s="151"/>
      <c r="AF103" s="113"/>
      <c r="AG103" s="114"/>
      <c r="AH103" s="113"/>
      <c r="AI103" s="70"/>
      <c r="AJ103" s="115"/>
      <c r="AK103" s="360">
        <f>SUM(AM103,AW103)</f>
        <v>1224</v>
      </c>
      <c r="AL103" s="361"/>
      <c r="AM103" s="362">
        <f>SUM(AO103:AV103)</f>
        <v>462</v>
      </c>
      <c r="AN103" s="361"/>
      <c r="AO103" s="388">
        <v>126</v>
      </c>
      <c r="AP103" s="375"/>
      <c r="AQ103" s="388">
        <v>0</v>
      </c>
      <c r="AR103" s="375"/>
      <c r="AS103" s="388">
        <v>168</v>
      </c>
      <c r="AT103" s="375"/>
      <c r="AU103" s="388">
        <v>168</v>
      </c>
      <c r="AV103" s="375"/>
      <c r="AW103" s="388">
        <v>762</v>
      </c>
      <c r="AX103" s="389"/>
      <c r="AY103" s="208" t="s">
        <v>493</v>
      </c>
      <c r="AZ103" s="209" t="s">
        <v>494</v>
      </c>
      <c r="BA103" s="209" t="s">
        <v>490</v>
      </c>
      <c r="BB103" s="209" t="s">
        <v>454</v>
      </c>
      <c r="BC103" s="209" t="s">
        <v>454</v>
      </c>
      <c r="BD103" s="209" t="s">
        <v>454</v>
      </c>
      <c r="BE103" s="209" t="s">
        <v>454</v>
      </c>
      <c r="BF103" s="209" t="s">
        <v>454</v>
      </c>
      <c r="BG103" s="209" t="s">
        <v>454</v>
      </c>
      <c r="BH103" s="209" t="s">
        <v>454</v>
      </c>
      <c r="BI103" s="209" t="s">
        <v>454</v>
      </c>
      <c r="BJ103" s="210" t="s">
        <v>454</v>
      </c>
    </row>
    <row r="104" spans="2:62" s="25" customFormat="1" ht="6.75" customHeight="1" thickBot="1">
      <c r="B104" s="87"/>
      <c r="C104" s="118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57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57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19"/>
      <c r="AQ104" s="119"/>
      <c r="AR104" s="119"/>
      <c r="AS104" s="119"/>
      <c r="AT104" s="119"/>
      <c r="AU104" s="57"/>
      <c r="AV104" s="119"/>
      <c r="AW104" s="119"/>
      <c r="AX104" s="119"/>
      <c r="AY104" s="119"/>
      <c r="AZ104" s="119"/>
      <c r="BA104" s="119"/>
      <c r="BB104" s="119"/>
      <c r="BC104" s="119"/>
      <c r="BD104" s="119"/>
      <c r="BE104" s="119"/>
      <c r="BF104" s="119"/>
      <c r="BG104" s="119"/>
      <c r="BH104" s="119"/>
      <c r="BI104" s="119"/>
      <c r="BJ104" s="120"/>
    </row>
    <row r="105" spans="2:62" s="24" customFormat="1" ht="12.75">
      <c r="B105" s="122"/>
      <c r="C105" s="370" t="s">
        <v>100</v>
      </c>
      <c r="D105" s="371"/>
      <c r="E105" s="371"/>
      <c r="F105" s="371"/>
      <c r="G105" s="371"/>
      <c r="H105" s="371"/>
      <c r="I105" s="371"/>
      <c r="J105" s="371"/>
      <c r="K105" s="371"/>
      <c r="L105" s="371"/>
      <c r="M105" s="371"/>
      <c r="N105" s="371"/>
      <c r="O105" s="371"/>
      <c r="P105" s="371"/>
      <c r="Q105" s="371"/>
      <c r="R105" s="124" t="s">
        <v>101</v>
      </c>
      <c r="S105" s="123"/>
      <c r="T105" s="123"/>
      <c r="U105" s="123"/>
      <c r="V105" s="123"/>
      <c r="W105" s="123"/>
      <c r="X105" s="123"/>
      <c r="Y105" s="123"/>
      <c r="Z105" s="123"/>
      <c r="AA105" s="125"/>
      <c r="AB105" s="126"/>
      <c r="AC105" s="126"/>
      <c r="AD105" s="126"/>
      <c r="AE105" s="126"/>
      <c r="AF105" s="126"/>
      <c r="AG105" s="126"/>
      <c r="AH105" s="126"/>
      <c r="AI105" s="126"/>
      <c r="AJ105" s="127"/>
      <c r="AK105" s="413">
        <f>SUM(AM105,AW105)</f>
        <v>4320</v>
      </c>
      <c r="AL105" s="414"/>
      <c r="AM105" s="415">
        <f>SUM(AO105:AV105)</f>
        <v>768</v>
      </c>
      <c r="AN105" s="416"/>
      <c r="AO105" s="415">
        <v>233</v>
      </c>
      <c r="AP105" s="416"/>
      <c r="AQ105" s="415">
        <v>0</v>
      </c>
      <c r="AR105" s="416"/>
      <c r="AS105" s="415">
        <v>254</v>
      </c>
      <c r="AT105" s="416"/>
      <c r="AU105" s="415">
        <v>281</v>
      </c>
      <c r="AV105" s="416"/>
      <c r="AW105" s="415">
        <v>3552</v>
      </c>
      <c r="AX105" s="417"/>
      <c r="AY105" s="198" t="s">
        <v>496</v>
      </c>
      <c r="AZ105" s="199" t="s">
        <v>497</v>
      </c>
      <c r="BA105" s="199" t="s">
        <v>498</v>
      </c>
      <c r="BB105" s="199" t="s">
        <v>454</v>
      </c>
      <c r="BC105" s="199" t="s">
        <v>454</v>
      </c>
      <c r="BD105" s="199" t="s">
        <v>454</v>
      </c>
      <c r="BE105" s="199" t="s">
        <v>454</v>
      </c>
      <c r="BF105" s="199" t="s">
        <v>454</v>
      </c>
      <c r="BG105" s="199" t="s">
        <v>454</v>
      </c>
      <c r="BH105" s="199" t="s">
        <v>454</v>
      </c>
      <c r="BI105" s="200" t="s">
        <v>454</v>
      </c>
      <c r="BJ105" s="201" t="s">
        <v>454</v>
      </c>
    </row>
    <row r="106" spans="2:62" ht="12.75">
      <c r="B106" s="134"/>
      <c r="C106" s="372" t="s">
        <v>495</v>
      </c>
      <c r="D106" s="373"/>
      <c r="E106" s="373"/>
      <c r="F106" s="373"/>
      <c r="G106" s="373"/>
      <c r="H106" s="373"/>
      <c r="I106" s="373"/>
      <c r="J106" s="373"/>
      <c r="K106" s="373"/>
      <c r="L106" s="373"/>
      <c r="M106" s="373"/>
      <c r="N106" s="373"/>
      <c r="O106" s="373"/>
      <c r="P106" s="373"/>
      <c r="Q106" s="373"/>
      <c r="R106" s="70" t="s">
        <v>114</v>
      </c>
      <c r="S106" s="28"/>
      <c r="T106" s="28"/>
      <c r="U106" s="28"/>
      <c r="V106" s="28"/>
      <c r="W106" s="28"/>
      <c r="X106" s="28"/>
      <c r="Y106" s="28"/>
      <c r="Z106" s="28"/>
      <c r="AA106" s="25"/>
      <c r="AB106" s="28"/>
      <c r="AC106" s="28"/>
      <c r="AD106" s="28"/>
      <c r="AE106" s="28"/>
      <c r="AF106" s="28"/>
      <c r="AG106" s="28"/>
      <c r="AH106" s="28"/>
      <c r="AI106" s="28"/>
      <c r="AJ106" s="28"/>
      <c r="AK106" s="528">
        <f>SUM(AM106,AW106)</f>
        <v>4320</v>
      </c>
      <c r="AL106" s="529"/>
      <c r="AM106" s="532">
        <f>SUM(AO106:AV106)</f>
        <v>768</v>
      </c>
      <c r="AN106" s="534"/>
      <c r="AO106" s="532">
        <v>233</v>
      </c>
      <c r="AP106" s="534"/>
      <c r="AQ106" s="532">
        <v>0</v>
      </c>
      <c r="AR106" s="534"/>
      <c r="AS106" s="532">
        <v>254</v>
      </c>
      <c r="AT106" s="534"/>
      <c r="AU106" s="532">
        <v>281</v>
      </c>
      <c r="AV106" s="534"/>
      <c r="AW106" s="532">
        <v>3552</v>
      </c>
      <c r="AX106" s="533"/>
      <c r="AY106" s="309" t="s">
        <v>496</v>
      </c>
      <c r="AZ106" s="310" t="s">
        <v>497</v>
      </c>
      <c r="BA106" s="310" t="s">
        <v>498</v>
      </c>
      <c r="BB106" s="310" t="s">
        <v>454</v>
      </c>
      <c r="BC106" s="310" t="s">
        <v>454</v>
      </c>
      <c r="BD106" s="310" t="s">
        <v>454</v>
      </c>
      <c r="BE106" s="310" t="s">
        <v>454</v>
      </c>
      <c r="BF106" s="310" t="s">
        <v>454</v>
      </c>
      <c r="BG106" s="310" t="s">
        <v>454</v>
      </c>
      <c r="BH106" s="310" t="s">
        <v>454</v>
      </c>
      <c r="BI106" s="310" t="s">
        <v>454</v>
      </c>
      <c r="BJ106" s="311" t="s">
        <v>454</v>
      </c>
    </row>
    <row r="107" spans="2:62" ht="12.75">
      <c r="B107" s="134"/>
      <c r="C107" s="372"/>
      <c r="D107" s="373"/>
      <c r="E107" s="373"/>
      <c r="F107" s="373"/>
      <c r="G107" s="373"/>
      <c r="H107" s="373"/>
      <c r="I107" s="373"/>
      <c r="J107" s="373"/>
      <c r="K107" s="373"/>
      <c r="L107" s="373"/>
      <c r="M107" s="373"/>
      <c r="N107" s="373"/>
      <c r="O107" s="373"/>
      <c r="P107" s="373"/>
      <c r="Q107" s="373"/>
      <c r="R107" s="546" t="s">
        <v>259</v>
      </c>
      <c r="S107" s="546"/>
      <c r="T107" s="546"/>
      <c r="U107" s="546"/>
      <c r="V107" s="546"/>
      <c r="W107" s="546"/>
      <c r="X107" s="546"/>
      <c r="Y107" s="546"/>
      <c r="Z107" s="546"/>
      <c r="AA107" s="546"/>
      <c r="AB107" s="546"/>
      <c r="AC107" s="546"/>
      <c r="AD107" s="28"/>
      <c r="AE107" s="28"/>
      <c r="AF107" s="28"/>
      <c r="AG107" s="28"/>
      <c r="AH107" s="28"/>
      <c r="AI107" s="28"/>
      <c r="AJ107" s="28"/>
      <c r="AK107" s="306"/>
      <c r="AL107" s="307"/>
      <c r="AM107" s="312"/>
      <c r="AN107" s="308"/>
      <c r="AO107" s="312"/>
      <c r="AP107" s="308"/>
      <c r="AQ107" s="312"/>
      <c r="AR107" s="308"/>
      <c r="AS107" s="312"/>
      <c r="AT107" s="308"/>
      <c r="AU107" s="312"/>
      <c r="AV107" s="308"/>
      <c r="AW107" s="312"/>
      <c r="AX107" s="312"/>
      <c r="AY107" s="309" t="s">
        <v>499</v>
      </c>
      <c r="AZ107" s="310" t="s">
        <v>500</v>
      </c>
      <c r="BA107" s="310" t="s">
        <v>501</v>
      </c>
      <c r="BB107" s="310" t="s">
        <v>475</v>
      </c>
      <c r="BC107" s="310" t="s">
        <v>476</v>
      </c>
      <c r="BD107" s="310" t="s">
        <v>454</v>
      </c>
      <c r="BE107" s="310" t="s">
        <v>454</v>
      </c>
      <c r="BF107" s="310" t="s">
        <v>454</v>
      </c>
      <c r="BG107" s="310" t="s">
        <v>454</v>
      </c>
      <c r="BH107" s="310" t="s">
        <v>454</v>
      </c>
      <c r="BI107" s="310" t="s">
        <v>454</v>
      </c>
      <c r="BJ107" s="311" t="s">
        <v>454</v>
      </c>
    </row>
    <row r="108" spans="2:62" ht="13.5" thickBot="1">
      <c r="B108" s="134"/>
      <c r="C108" s="372"/>
      <c r="D108" s="373"/>
      <c r="E108" s="373"/>
      <c r="F108" s="373"/>
      <c r="G108" s="373"/>
      <c r="H108" s="373"/>
      <c r="I108" s="373"/>
      <c r="J108" s="373"/>
      <c r="K108" s="373"/>
      <c r="L108" s="373"/>
      <c r="M108" s="373"/>
      <c r="N108" s="373"/>
      <c r="O108" s="373"/>
      <c r="P108" s="373"/>
      <c r="Q108" s="373"/>
      <c r="R108" s="70" t="s">
        <v>258</v>
      </c>
      <c r="S108" s="28"/>
      <c r="T108" s="28"/>
      <c r="U108" s="28"/>
      <c r="V108" s="28"/>
      <c r="W108" s="28"/>
      <c r="X108" s="28"/>
      <c r="Y108" s="28"/>
      <c r="Z108" s="28"/>
      <c r="AA108" s="25"/>
      <c r="AB108" s="28"/>
      <c r="AC108" s="28"/>
      <c r="AD108" s="28"/>
      <c r="AE108" s="28"/>
      <c r="AF108" s="28"/>
      <c r="AG108" s="28"/>
      <c r="AH108" s="28"/>
      <c r="AI108" s="28"/>
      <c r="AJ108" s="28"/>
      <c r="AK108" s="313"/>
      <c r="AL108" s="314"/>
      <c r="AM108" s="315"/>
      <c r="AN108" s="319"/>
      <c r="AO108" s="315"/>
      <c r="AP108" s="319"/>
      <c r="AQ108" s="315"/>
      <c r="AR108" s="319"/>
      <c r="AS108" s="315"/>
      <c r="AT108" s="319"/>
      <c r="AU108" s="315"/>
      <c r="AV108" s="319"/>
      <c r="AW108" s="315"/>
      <c r="AX108" s="315"/>
      <c r="AY108" s="316" t="s">
        <v>440</v>
      </c>
      <c r="AZ108" s="317" t="s">
        <v>433</v>
      </c>
      <c r="BA108" s="317" t="s">
        <v>440</v>
      </c>
      <c r="BB108" s="317" t="s">
        <v>480</v>
      </c>
      <c r="BC108" s="317" t="s">
        <v>478</v>
      </c>
      <c r="BD108" s="317" t="s">
        <v>454</v>
      </c>
      <c r="BE108" s="317" t="s">
        <v>454</v>
      </c>
      <c r="BF108" s="317" t="s">
        <v>454</v>
      </c>
      <c r="BG108" s="317" t="s">
        <v>454</v>
      </c>
      <c r="BH108" s="317" t="s">
        <v>454</v>
      </c>
      <c r="BI108" s="317" t="s">
        <v>454</v>
      </c>
      <c r="BJ108" s="318" t="s">
        <v>454</v>
      </c>
    </row>
    <row r="109" spans="2:62" ht="12.75">
      <c r="B109" s="134"/>
      <c r="C109" s="374"/>
      <c r="D109" s="373"/>
      <c r="E109" s="373"/>
      <c r="F109" s="373"/>
      <c r="G109" s="373"/>
      <c r="H109" s="373"/>
      <c r="I109" s="373"/>
      <c r="J109" s="373"/>
      <c r="K109" s="373"/>
      <c r="L109" s="373"/>
      <c r="M109" s="373"/>
      <c r="N109" s="373"/>
      <c r="O109" s="373"/>
      <c r="P109" s="373"/>
      <c r="Q109" s="373"/>
      <c r="R109" s="70" t="s">
        <v>102</v>
      </c>
      <c r="S109" s="28"/>
      <c r="T109" s="28"/>
      <c r="U109" s="28"/>
      <c r="V109" s="28"/>
      <c r="W109" s="28"/>
      <c r="X109" s="28"/>
      <c r="Y109" s="28"/>
      <c r="Z109" s="28"/>
      <c r="AB109" s="135"/>
      <c r="AC109" s="135"/>
      <c r="AD109" s="135"/>
      <c r="AE109" s="135"/>
      <c r="AF109" s="135"/>
      <c r="AG109" s="135"/>
      <c r="AH109" s="135"/>
      <c r="AI109" s="135"/>
      <c r="AJ109" s="135"/>
      <c r="AK109" s="530">
        <f>SUM(AY109:BJ109)</f>
        <v>0</v>
      </c>
      <c r="AL109" s="531"/>
      <c r="AM109" s="245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196">
        <v>0</v>
      </c>
      <c r="AZ109" s="197">
        <v>0</v>
      </c>
      <c r="BA109" s="197">
        <v>0</v>
      </c>
      <c r="BB109" s="197">
        <v>0</v>
      </c>
      <c r="BC109" s="197">
        <v>0</v>
      </c>
      <c r="BD109" s="197">
        <v>0</v>
      </c>
      <c r="BE109" s="197">
        <v>0</v>
      </c>
      <c r="BF109" s="197">
        <v>0</v>
      </c>
      <c r="BG109" s="197">
        <v>0</v>
      </c>
      <c r="BH109" s="197">
        <v>0</v>
      </c>
      <c r="BI109" s="197">
        <v>0</v>
      </c>
      <c r="BJ109" s="184">
        <v>0</v>
      </c>
    </row>
    <row r="110" spans="1:62" ht="12.75">
      <c r="A110" s="248" t="str">
        <f>AW110</f>
        <v>120,0</v>
      </c>
      <c r="B110" s="134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136" t="s">
        <v>104</v>
      </c>
      <c r="S110" s="28"/>
      <c r="T110" s="28"/>
      <c r="U110" s="28"/>
      <c r="V110" s="70"/>
      <c r="W110" s="28"/>
      <c r="X110" s="28"/>
      <c r="Y110" s="28"/>
      <c r="Z110" s="28"/>
      <c r="AB110" s="137"/>
      <c r="AC110" s="137"/>
      <c r="AD110" s="137"/>
      <c r="AE110" s="137"/>
      <c r="AF110" s="137"/>
      <c r="AG110" s="137"/>
      <c r="AH110" s="137"/>
      <c r="AI110" s="137"/>
      <c r="AJ110" s="137"/>
      <c r="AK110" s="505">
        <f>SUM(AY110:BJ110)</f>
        <v>17</v>
      </c>
      <c r="AL110" s="506"/>
      <c r="AM110" s="246" t="s">
        <v>156</v>
      </c>
      <c r="AN110" s="70"/>
      <c r="AO110" s="70"/>
      <c r="AP110" s="70"/>
      <c r="AQ110" s="70"/>
      <c r="AR110" s="70"/>
      <c r="AS110" s="70"/>
      <c r="AT110" s="70"/>
      <c r="AU110" s="70"/>
      <c r="AV110" s="247"/>
      <c r="AW110" s="540" t="s">
        <v>502</v>
      </c>
      <c r="AX110" s="541"/>
      <c r="AY110" s="165">
        <v>5</v>
      </c>
      <c r="AZ110" s="163">
        <v>5</v>
      </c>
      <c r="BA110" s="163">
        <v>4</v>
      </c>
      <c r="BB110" s="163">
        <v>1</v>
      </c>
      <c r="BC110" s="163">
        <v>2</v>
      </c>
      <c r="BD110" s="163">
        <v>0</v>
      </c>
      <c r="BE110" s="163">
        <v>0</v>
      </c>
      <c r="BF110" s="163">
        <v>0</v>
      </c>
      <c r="BG110" s="163">
        <v>0</v>
      </c>
      <c r="BH110" s="163">
        <v>0</v>
      </c>
      <c r="BI110" s="163">
        <v>0</v>
      </c>
      <c r="BJ110" s="178">
        <v>0</v>
      </c>
    </row>
    <row r="111" spans="2:62" ht="13.5" thickBot="1">
      <c r="B111" s="320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321" t="s">
        <v>105</v>
      </c>
      <c r="S111" s="66"/>
      <c r="T111" s="66"/>
      <c r="U111" s="66"/>
      <c r="V111" s="322"/>
      <c r="W111" s="66"/>
      <c r="X111" s="66"/>
      <c r="Y111" s="66"/>
      <c r="Z111" s="66"/>
      <c r="AA111" s="64"/>
      <c r="AB111" s="323"/>
      <c r="AC111" s="323"/>
      <c r="AD111" s="323"/>
      <c r="AE111" s="323"/>
      <c r="AF111" s="323"/>
      <c r="AG111" s="323"/>
      <c r="AH111" s="323"/>
      <c r="AI111" s="323"/>
      <c r="AJ111" s="323"/>
      <c r="AK111" s="526">
        <f>SUM(AY111:BJ111)</f>
        <v>19</v>
      </c>
      <c r="AL111" s="527"/>
      <c r="AM111" s="324"/>
      <c r="AN111" s="322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185">
        <v>7</v>
      </c>
      <c r="AZ111" s="186">
        <v>6</v>
      </c>
      <c r="BA111" s="186">
        <v>6</v>
      </c>
      <c r="BB111" s="186">
        <v>0</v>
      </c>
      <c r="BC111" s="186">
        <v>0</v>
      </c>
      <c r="BD111" s="186">
        <v>0</v>
      </c>
      <c r="BE111" s="186">
        <v>0</v>
      </c>
      <c r="BF111" s="186">
        <v>0</v>
      </c>
      <c r="BG111" s="186">
        <v>0</v>
      </c>
      <c r="BH111" s="186">
        <v>0</v>
      </c>
      <c r="BI111" s="186">
        <v>0</v>
      </c>
      <c r="BJ111" s="187">
        <v>0</v>
      </c>
    </row>
    <row r="112" spans="2:62" ht="6.75" customHeight="1">
      <c r="B112" s="91"/>
      <c r="C112" s="92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2"/>
      <c r="AE112" s="97"/>
      <c r="AF112" s="93"/>
      <c r="AG112" s="95"/>
      <c r="AH112" s="93"/>
      <c r="AI112" s="93"/>
      <c r="AJ112" s="96"/>
      <c r="AK112" s="92"/>
      <c r="AL112" s="95"/>
      <c r="AM112" s="98"/>
      <c r="AN112" s="98"/>
      <c r="AO112" s="94"/>
      <c r="AP112" s="95"/>
      <c r="AQ112" s="94"/>
      <c r="AR112" s="93"/>
      <c r="AS112" s="94"/>
      <c r="AT112" s="93"/>
      <c r="AU112" s="94"/>
      <c r="AV112" s="95"/>
      <c r="AW112" s="93"/>
      <c r="AX112" s="93"/>
      <c r="AY112" s="99"/>
      <c r="AZ112" s="100"/>
      <c r="BA112" s="100"/>
      <c r="BB112" s="100"/>
      <c r="BC112" s="100"/>
      <c r="BD112" s="100"/>
      <c r="BE112" s="100"/>
      <c r="BF112" s="100"/>
      <c r="BG112" s="100"/>
      <c r="BH112" s="100"/>
      <c r="BI112" s="100"/>
      <c r="BJ112" s="101"/>
    </row>
    <row r="113" spans="2:62" s="27" customFormat="1" ht="12" customHeight="1" hidden="1">
      <c r="B113" s="102"/>
      <c r="C113" s="425"/>
      <c r="D113" s="420"/>
      <c r="E113" s="420"/>
      <c r="F113" s="423"/>
      <c r="G113" s="420"/>
      <c r="H113" s="420"/>
      <c r="I113" s="420"/>
      <c r="J113" s="420"/>
      <c r="K113" s="420"/>
      <c r="L113" s="420"/>
      <c r="M113" s="420"/>
      <c r="N113" s="420"/>
      <c r="O113" s="420"/>
      <c r="P113" s="420"/>
      <c r="Q113" s="420"/>
      <c r="R113" s="420"/>
      <c r="S113" s="420"/>
      <c r="T113" s="420"/>
      <c r="U113" s="420"/>
      <c r="V113" s="420"/>
      <c r="W113" s="420"/>
      <c r="X113" s="420"/>
      <c r="Y113" s="420"/>
      <c r="Z113" s="420"/>
      <c r="AA113" s="420"/>
      <c r="AB113" s="420"/>
      <c r="AC113" s="424"/>
      <c r="AD113" s="549"/>
      <c r="AE113" s="550"/>
      <c r="AF113" s="363"/>
      <c r="AG113" s="426"/>
      <c r="AH113" s="486"/>
      <c r="AI113" s="426"/>
      <c r="AJ113" s="103"/>
      <c r="AK113" s="428">
        <f>SUM(AM113,AW113)</f>
        <v>0</v>
      </c>
      <c r="AL113" s="426"/>
      <c r="AM113" s="427">
        <f>SUM(AO113:AV113)</f>
        <v>0</v>
      </c>
      <c r="AN113" s="427"/>
      <c r="AO113" s="427"/>
      <c r="AP113" s="427"/>
      <c r="AQ113" s="427"/>
      <c r="AR113" s="427"/>
      <c r="AS113" s="427"/>
      <c r="AT113" s="427"/>
      <c r="AU113" s="427"/>
      <c r="AV113" s="427"/>
      <c r="AW113" s="363"/>
      <c r="AX113" s="364"/>
      <c r="AY113" s="104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6"/>
    </row>
    <row r="114" spans="1:62" s="24" customFormat="1" ht="12.75" hidden="1">
      <c r="A114" s="249"/>
      <c r="B114" s="110"/>
      <c r="C114" s="419"/>
      <c r="D114" s="420"/>
      <c r="E114" s="420"/>
      <c r="F114" s="496"/>
      <c r="G114" s="420"/>
      <c r="H114" s="420"/>
      <c r="I114" s="420"/>
      <c r="J114" s="420"/>
      <c r="K114" s="420"/>
      <c r="L114" s="420"/>
      <c r="M114" s="420"/>
      <c r="N114" s="420"/>
      <c r="O114" s="420"/>
      <c r="P114" s="420"/>
      <c r="Q114" s="420"/>
      <c r="R114" s="420"/>
      <c r="S114" s="420"/>
      <c r="T114" s="420"/>
      <c r="U114" s="420"/>
      <c r="V114" s="420"/>
      <c r="W114" s="420"/>
      <c r="X114" s="420"/>
      <c r="Y114" s="420"/>
      <c r="Z114" s="420"/>
      <c r="AA114" s="420"/>
      <c r="AB114" s="420"/>
      <c r="AC114" s="424"/>
      <c r="AD114" s="561"/>
      <c r="AE114" s="562"/>
      <c r="AF114" s="421"/>
      <c r="AG114" s="422"/>
      <c r="AH114" s="495"/>
      <c r="AI114" s="422"/>
      <c r="AJ114" s="86"/>
      <c r="AK114" s="493">
        <f>SUM(AM114,AW114)</f>
        <v>0</v>
      </c>
      <c r="AL114" s="518"/>
      <c r="AM114" s="369">
        <f>SUM(AO114:AV114)</f>
        <v>0</v>
      </c>
      <c r="AN114" s="369"/>
      <c r="AO114" s="369"/>
      <c r="AP114" s="369"/>
      <c r="AQ114" s="369"/>
      <c r="AR114" s="369"/>
      <c r="AS114" s="369"/>
      <c r="AT114" s="369"/>
      <c r="AU114" s="369"/>
      <c r="AV114" s="369"/>
      <c r="AW114" s="365"/>
      <c r="AX114" s="366"/>
      <c r="AY114" s="206"/>
      <c r="AZ114" s="205"/>
      <c r="BA114" s="205"/>
      <c r="BB114" s="205"/>
      <c r="BC114" s="205"/>
      <c r="BD114" s="205"/>
      <c r="BE114" s="205"/>
      <c r="BF114" s="205"/>
      <c r="BG114" s="205"/>
      <c r="BH114" s="205"/>
      <c r="BI114" s="205"/>
      <c r="BJ114" s="207"/>
    </row>
    <row r="115" spans="2:62" s="27" customFormat="1" ht="12" customHeight="1">
      <c r="B115" s="102"/>
      <c r="C115" s="425" t="s">
        <v>436</v>
      </c>
      <c r="D115" s="420"/>
      <c r="E115" s="420"/>
      <c r="F115" s="423" t="s">
        <v>437</v>
      </c>
      <c r="G115" s="420"/>
      <c r="H115" s="420"/>
      <c r="I115" s="420"/>
      <c r="J115" s="420"/>
      <c r="K115" s="420"/>
      <c r="L115" s="420"/>
      <c r="M115" s="420"/>
      <c r="N115" s="420"/>
      <c r="O115" s="420"/>
      <c r="P115" s="420"/>
      <c r="Q115" s="420"/>
      <c r="R115" s="420"/>
      <c r="S115" s="420"/>
      <c r="T115" s="420"/>
      <c r="U115" s="420"/>
      <c r="V115" s="420"/>
      <c r="W115" s="420"/>
      <c r="X115" s="420"/>
      <c r="Y115" s="420"/>
      <c r="Z115" s="420"/>
      <c r="AA115" s="420"/>
      <c r="AB115" s="420"/>
      <c r="AC115" s="424"/>
      <c r="AD115" s="549">
        <v>34</v>
      </c>
      <c r="AE115" s="550"/>
      <c r="AF115" s="363"/>
      <c r="AG115" s="426"/>
      <c r="AH115" s="486"/>
      <c r="AI115" s="426"/>
      <c r="AJ115" s="103"/>
      <c r="AK115" s="428">
        <f>SUM(AM115,AW115)</f>
        <v>1224</v>
      </c>
      <c r="AL115" s="426"/>
      <c r="AM115" s="427">
        <f>SUM(AO115:AV115)</f>
        <v>462</v>
      </c>
      <c r="AN115" s="427"/>
      <c r="AO115" s="427">
        <v>126</v>
      </c>
      <c r="AP115" s="427"/>
      <c r="AQ115" s="427">
        <v>0</v>
      </c>
      <c r="AR115" s="427"/>
      <c r="AS115" s="427">
        <v>168</v>
      </c>
      <c r="AT115" s="427"/>
      <c r="AU115" s="427">
        <v>168</v>
      </c>
      <c r="AV115" s="427"/>
      <c r="AW115" s="363">
        <v>762</v>
      </c>
      <c r="AX115" s="364"/>
      <c r="AY115" s="104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6"/>
    </row>
    <row r="116" spans="2:62" s="27" customFormat="1" ht="12" customHeight="1">
      <c r="B116" s="102"/>
      <c r="C116" s="425" t="s">
        <v>445</v>
      </c>
      <c r="D116" s="420"/>
      <c r="E116" s="420"/>
      <c r="F116" s="423" t="s">
        <v>446</v>
      </c>
      <c r="G116" s="420"/>
      <c r="H116" s="420"/>
      <c r="I116" s="420"/>
      <c r="J116" s="420"/>
      <c r="K116" s="420"/>
      <c r="L116" s="420"/>
      <c r="M116" s="420"/>
      <c r="N116" s="420"/>
      <c r="O116" s="420"/>
      <c r="P116" s="420"/>
      <c r="Q116" s="420"/>
      <c r="R116" s="420"/>
      <c r="S116" s="420"/>
      <c r="T116" s="420"/>
      <c r="U116" s="420"/>
      <c r="V116" s="420"/>
      <c r="W116" s="420"/>
      <c r="X116" s="420"/>
      <c r="Y116" s="420"/>
      <c r="Z116" s="420"/>
      <c r="AA116" s="420"/>
      <c r="AB116" s="420"/>
      <c r="AC116" s="424"/>
      <c r="AD116" s="549">
        <v>34</v>
      </c>
      <c r="AE116" s="550"/>
      <c r="AF116" s="363"/>
      <c r="AG116" s="426"/>
      <c r="AH116" s="486"/>
      <c r="AI116" s="426"/>
      <c r="AJ116" s="103"/>
      <c r="AK116" s="428">
        <f>SUM(AM116,AW116)</f>
        <v>1224</v>
      </c>
      <c r="AL116" s="426"/>
      <c r="AM116" s="427">
        <f>SUM(AO116:AV116)</f>
        <v>462</v>
      </c>
      <c r="AN116" s="427"/>
      <c r="AO116" s="427">
        <v>126</v>
      </c>
      <c r="AP116" s="427"/>
      <c r="AQ116" s="427">
        <v>0</v>
      </c>
      <c r="AR116" s="427"/>
      <c r="AS116" s="427">
        <v>168</v>
      </c>
      <c r="AT116" s="427"/>
      <c r="AU116" s="427">
        <v>168</v>
      </c>
      <c r="AV116" s="427"/>
      <c r="AW116" s="363">
        <v>762</v>
      </c>
      <c r="AX116" s="364"/>
      <c r="AY116" s="104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6"/>
    </row>
    <row r="117" spans="1:62" s="24" customFormat="1" ht="12.75">
      <c r="A117" s="249"/>
      <c r="B117" s="110">
        <v>1</v>
      </c>
      <c r="C117" s="419" t="s">
        <v>445</v>
      </c>
      <c r="D117" s="420"/>
      <c r="E117" s="420"/>
      <c r="F117" s="496" t="s">
        <v>503</v>
      </c>
      <c r="G117" s="420"/>
      <c r="H117" s="420"/>
      <c r="I117" s="420"/>
      <c r="J117" s="420"/>
      <c r="K117" s="420"/>
      <c r="L117" s="420"/>
      <c r="M117" s="420"/>
      <c r="N117" s="420"/>
      <c r="O117" s="420"/>
      <c r="P117" s="420"/>
      <c r="Q117" s="420"/>
      <c r="R117" s="420"/>
      <c r="S117" s="420"/>
      <c r="T117" s="420"/>
      <c r="U117" s="420"/>
      <c r="V117" s="420"/>
      <c r="W117" s="420"/>
      <c r="X117" s="420"/>
      <c r="Y117" s="420"/>
      <c r="Z117" s="420"/>
      <c r="AA117" s="420"/>
      <c r="AB117" s="420"/>
      <c r="AC117" s="424"/>
      <c r="AD117" s="561">
        <v>2</v>
      </c>
      <c r="AE117" s="562"/>
      <c r="AF117" s="421"/>
      <c r="AG117" s="422"/>
      <c r="AH117" s="495">
        <v>1</v>
      </c>
      <c r="AI117" s="422"/>
      <c r="AJ117" s="86"/>
      <c r="AK117" s="493">
        <f>SUM(AM117,AW117)</f>
        <v>72</v>
      </c>
      <c r="AL117" s="518"/>
      <c r="AM117" s="369">
        <f>SUM(AO117:AV117)</f>
        <v>28</v>
      </c>
      <c r="AN117" s="369"/>
      <c r="AO117" s="369">
        <v>14</v>
      </c>
      <c r="AP117" s="369"/>
      <c r="AQ117" s="369">
        <v>0</v>
      </c>
      <c r="AR117" s="369"/>
      <c r="AS117" s="369">
        <v>14</v>
      </c>
      <c r="AT117" s="369"/>
      <c r="AU117" s="369">
        <v>0</v>
      </c>
      <c r="AV117" s="369"/>
      <c r="AW117" s="365">
        <v>44</v>
      </c>
      <c r="AX117" s="366"/>
      <c r="AY117" s="206" t="s">
        <v>427</v>
      </c>
      <c r="AZ117" s="205"/>
      <c r="BA117" s="205"/>
      <c r="BB117" s="205"/>
      <c r="BC117" s="205"/>
      <c r="BD117" s="205"/>
      <c r="BE117" s="205"/>
      <c r="BF117" s="205"/>
      <c r="BG117" s="205"/>
      <c r="BH117" s="205"/>
      <c r="BI117" s="205"/>
      <c r="BJ117" s="207"/>
    </row>
    <row r="118" spans="1:62" s="24" customFormat="1" ht="12.75">
      <c r="A118" s="249"/>
      <c r="B118" s="110">
        <v>2</v>
      </c>
      <c r="C118" s="419" t="s">
        <v>445</v>
      </c>
      <c r="D118" s="420"/>
      <c r="E118" s="420"/>
      <c r="F118" s="496" t="s">
        <v>504</v>
      </c>
      <c r="G118" s="420"/>
      <c r="H118" s="420"/>
      <c r="I118" s="420"/>
      <c r="J118" s="420"/>
      <c r="K118" s="420"/>
      <c r="L118" s="420"/>
      <c r="M118" s="420"/>
      <c r="N118" s="420"/>
      <c r="O118" s="420"/>
      <c r="P118" s="420"/>
      <c r="Q118" s="420"/>
      <c r="R118" s="420"/>
      <c r="S118" s="420"/>
      <c r="T118" s="420"/>
      <c r="U118" s="420"/>
      <c r="V118" s="420"/>
      <c r="W118" s="420"/>
      <c r="X118" s="420"/>
      <c r="Y118" s="420"/>
      <c r="Z118" s="420"/>
      <c r="AA118" s="420"/>
      <c r="AB118" s="420"/>
      <c r="AC118" s="424"/>
      <c r="AD118" s="561">
        <v>2</v>
      </c>
      <c r="AE118" s="562"/>
      <c r="AF118" s="421">
        <v>1</v>
      </c>
      <c r="AG118" s="422"/>
      <c r="AH118" s="495"/>
      <c r="AI118" s="422"/>
      <c r="AJ118" s="86"/>
      <c r="AK118" s="493">
        <f>SUM(AM118,AW118)</f>
        <v>72</v>
      </c>
      <c r="AL118" s="518"/>
      <c r="AM118" s="369">
        <f>SUM(AO118:AV118)</f>
        <v>28</v>
      </c>
      <c r="AN118" s="369"/>
      <c r="AO118" s="369">
        <v>14</v>
      </c>
      <c r="AP118" s="369"/>
      <c r="AQ118" s="369">
        <v>0</v>
      </c>
      <c r="AR118" s="369"/>
      <c r="AS118" s="369">
        <v>14</v>
      </c>
      <c r="AT118" s="369"/>
      <c r="AU118" s="369">
        <v>0</v>
      </c>
      <c r="AV118" s="369"/>
      <c r="AW118" s="365">
        <v>44</v>
      </c>
      <c r="AX118" s="366"/>
      <c r="AY118" s="206" t="s">
        <v>427</v>
      </c>
      <c r="AZ118" s="205"/>
      <c r="BA118" s="205"/>
      <c r="BB118" s="205"/>
      <c r="BC118" s="205"/>
      <c r="BD118" s="205"/>
      <c r="BE118" s="205"/>
      <c r="BF118" s="205"/>
      <c r="BG118" s="205"/>
      <c r="BH118" s="205"/>
      <c r="BI118" s="205"/>
      <c r="BJ118" s="207"/>
    </row>
    <row r="119" spans="1:62" s="24" customFormat="1" ht="12.75">
      <c r="A119" s="249"/>
      <c r="B119" s="110">
        <v>3</v>
      </c>
      <c r="C119" s="419" t="s">
        <v>445</v>
      </c>
      <c r="D119" s="420"/>
      <c r="E119" s="420"/>
      <c r="F119" s="496" t="s">
        <v>505</v>
      </c>
      <c r="G119" s="420"/>
      <c r="H119" s="420"/>
      <c r="I119" s="420"/>
      <c r="J119" s="420"/>
      <c r="K119" s="420"/>
      <c r="L119" s="420"/>
      <c r="M119" s="420"/>
      <c r="N119" s="420"/>
      <c r="O119" s="420"/>
      <c r="P119" s="420"/>
      <c r="Q119" s="420"/>
      <c r="R119" s="420"/>
      <c r="S119" s="420"/>
      <c r="T119" s="420"/>
      <c r="U119" s="420"/>
      <c r="V119" s="420"/>
      <c r="W119" s="420"/>
      <c r="X119" s="420"/>
      <c r="Y119" s="420"/>
      <c r="Z119" s="420"/>
      <c r="AA119" s="420"/>
      <c r="AB119" s="420"/>
      <c r="AC119" s="424"/>
      <c r="AD119" s="561">
        <v>3</v>
      </c>
      <c r="AE119" s="562"/>
      <c r="AF119" s="421">
        <v>1</v>
      </c>
      <c r="AG119" s="422"/>
      <c r="AH119" s="495"/>
      <c r="AI119" s="422"/>
      <c r="AJ119" s="86"/>
      <c r="AK119" s="493">
        <f>SUM(AM119,AW119)</f>
        <v>108</v>
      </c>
      <c r="AL119" s="518"/>
      <c r="AM119" s="369">
        <f>SUM(AO119:AV119)</f>
        <v>28</v>
      </c>
      <c r="AN119" s="369"/>
      <c r="AO119" s="369">
        <v>14</v>
      </c>
      <c r="AP119" s="369"/>
      <c r="AQ119" s="369">
        <v>0</v>
      </c>
      <c r="AR119" s="369"/>
      <c r="AS119" s="369">
        <v>14</v>
      </c>
      <c r="AT119" s="369"/>
      <c r="AU119" s="369">
        <v>0</v>
      </c>
      <c r="AV119" s="369"/>
      <c r="AW119" s="365">
        <v>80</v>
      </c>
      <c r="AX119" s="366"/>
      <c r="AY119" s="206" t="s">
        <v>427</v>
      </c>
      <c r="AZ119" s="205"/>
      <c r="BA119" s="205"/>
      <c r="BB119" s="205"/>
      <c r="BC119" s="205"/>
      <c r="BD119" s="205"/>
      <c r="BE119" s="205"/>
      <c r="BF119" s="205"/>
      <c r="BG119" s="205"/>
      <c r="BH119" s="205"/>
      <c r="BI119" s="205"/>
      <c r="BJ119" s="207"/>
    </row>
    <row r="120" spans="1:62" s="24" customFormat="1" ht="12.75">
      <c r="A120" s="249"/>
      <c r="B120" s="110">
        <v>4</v>
      </c>
      <c r="C120" s="419" t="s">
        <v>445</v>
      </c>
      <c r="D120" s="420"/>
      <c r="E120" s="420"/>
      <c r="F120" s="496" t="s">
        <v>506</v>
      </c>
      <c r="G120" s="420"/>
      <c r="H120" s="420"/>
      <c r="I120" s="420"/>
      <c r="J120" s="420"/>
      <c r="K120" s="420"/>
      <c r="L120" s="420"/>
      <c r="M120" s="420"/>
      <c r="N120" s="420"/>
      <c r="O120" s="420"/>
      <c r="P120" s="420"/>
      <c r="Q120" s="420"/>
      <c r="R120" s="420"/>
      <c r="S120" s="420"/>
      <c r="T120" s="420"/>
      <c r="U120" s="420"/>
      <c r="V120" s="420"/>
      <c r="W120" s="420"/>
      <c r="X120" s="420"/>
      <c r="Y120" s="420"/>
      <c r="Z120" s="420"/>
      <c r="AA120" s="420"/>
      <c r="AB120" s="420"/>
      <c r="AC120" s="424"/>
      <c r="AD120" s="561">
        <v>5</v>
      </c>
      <c r="AE120" s="562"/>
      <c r="AF120" s="421">
        <v>2</v>
      </c>
      <c r="AG120" s="422"/>
      <c r="AH120" s="495">
        <v>1</v>
      </c>
      <c r="AI120" s="422"/>
      <c r="AJ120" s="86"/>
      <c r="AK120" s="493">
        <f>SUM(AM120,AW120)</f>
        <v>180</v>
      </c>
      <c r="AL120" s="518"/>
      <c r="AM120" s="369">
        <f>SUM(AO120:AV120)</f>
        <v>56</v>
      </c>
      <c r="AN120" s="369"/>
      <c r="AO120" s="369">
        <v>14</v>
      </c>
      <c r="AP120" s="369"/>
      <c r="AQ120" s="369">
        <v>0</v>
      </c>
      <c r="AR120" s="369"/>
      <c r="AS120" s="369">
        <v>42</v>
      </c>
      <c r="AT120" s="369"/>
      <c r="AU120" s="369">
        <v>0</v>
      </c>
      <c r="AV120" s="369"/>
      <c r="AW120" s="365">
        <v>124</v>
      </c>
      <c r="AX120" s="366"/>
      <c r="AY120" s="206" t="s">
        <v>427</v>
      </c>
      <c r="AZ120" s="205" t="s">
        <v>427</v>
      </c>
      <c r="BA120" s="205"/>
      <c r="BB120" s="205"/>
      <c r="BC120" s="205"/>
      <c r="BD120" s="205"/>
      <c r="BE120" s="205"/>
      <c r="BF120" s="205"/>
      <c r="BG120" s="205"/>
      <c r="BH120" s="205"/>
      <c r="BI120" s="205"/>
      <c r="BJ120" s="207"/>
    </row>
    <row r="121" spans="1:62" s="24" customFormat="1" ht="12.75">
      <c r="A121" s="249"/>
      <c r="B121" s="110">
        <v>5</v>
      </c>
      <c r="C121" s="419" t="s">
        <v>445</v>
      </c>
      <c r="D121" s="420"/>
      <c r="E121" s="420"/>
      <c r="F121" s="496" t="s">
        <v>507</v>
      </c>
      <c r="G121" s="420"/>
      <c r="H121" s="420"/>
      <c r="I121" s="420"/>
      <c r="J121" s="420"/>
      <c r="K121" s="420"/>
      <c r="L121" s="420"/>
      <c r="M121" s="420"/>
      <c r="N121" s="420"/>
      <c r="O121" s="420"/>
      <c r="P121" s="420"/>
      <c r="Q121" s="420"/>
      <c r="R121" s="420"/>
      <c r="S121" s="420"/>
      <c r="T121" s="420"/>
      <c r="U121" s="420"/>
      <c r="V121" s="420"/>
      <c r="W121" s="420"/>
      <c r="X121" s="420"/>
      <c r="Y121" s="420"/>
      <c r="Z121" s="420"/>
      <c r="AA121" s="420"/>
      <c r="AB121" s="420"/>
      <c r="AC121" s="424"/>
      <c r="AD121" s="561">
        <v>4</v>
      </c>
      <c r="AE121" s="562"/>
      <c r="AF121" s="421">
        <v>2</v>
      </c>
      <c r="AG121" s="422"/>
      <c r="AH121" s="495">
        <v>1</v>
      </c>
      <c r="AI121" s="422"/>
      <c r="AJ121" s="86"/>
      <c r="AK121" s="493">
        <f>SUM(AM121,AW121)</f>
        <v>144</v>
      </c>
      <c r="AL121" s="518"/>
      <c r="AM121" s="369">
        <f>SUM(AO121:AV121)</f>
        <v>56</v>
      </c>
      <c r="AN121" s="369"/>
      <c r="AO121" s="369">
        <v>14</v>
      </c>
      <c r="AP121" s="369"/>
      <c r="AQ121" s="369">
        <v>0</v>
      </c>
      <c r="AR121" s="369"/>
      <c r="AS121" s="369">
        <v>42</v>
      </c>
      <c r="AT121" s="369"/>
      <c r="AU121" s="369">
        <v>0</v>
      </c>
      <c r="AV121" s="369"/>
      <c r="AW121" s="365">
        <v>88</v>
      </c>
      <c r="AX121" s="366"/>
      <c r="AY121" s="206" t="s">
        <v>427</v>
      </c>
      <c r="AZ121" s="205" t="s">
        <v>427</v>
      </c>
      <c r="BA121" s="205"/>
      <c r="BB121" s="205"/>
      <c r="BC121" s="205"/>
      <c r="BD121" s="205"/>
      <c r="BE121" s="205"/>
      <c r="BF121" s="205"/>
      <c r="BG121" s="205"/>
      <c r="BH121" s="205"/>
      <c r="BI121" s="205"/>
      <c r="BJ121" s="207"/>
    </row>
    <row r="122" spans="1:62" s="24" customFormat="1" ht="12.75">
      <c r="A122" s="249"/>
      <c r="B122" s="110">
        <v>6</v>
      </c>
      <c r="C122" s="419" t="s">
        <v>445</v>
      </c>
      <c r="D122" s="420"/>
      <c r="E122" s="420"/>
      <c r="F122" s="496" t="s">
        <v>508</v>
      </c>
      <c r="G122" s="420"/>
      <c r="H122" s="420"/>
      <c r="I122" s="420"/>
      <c r="J122" s="420"/>
      <c r="K122" s="420"/>
      <c r="L122" s="420"/>
      <c r="M122" s="420"/>
      <c r="N122" s="420"/>
      <c r="O122" s="420"/>
      <c r="P122" s="420"/>
      <c r="Q122" s="420"/>
      <c r="R122" s="420"/>
      <c r="S122" s="420"/>
      <c r="T122" s="420"/>
      <c r="U122" s="420"/>
      <c r="V122" s="420"/>
      <c r="W122" s="420"/>
      <c r="X122" s="420"/>
      <c r="Y122" s="420"/>
      <c r="Z122" s="420"/>
      <c r="AA122" s="420"/>
      <c r="AB122" s="420"/>
      <c r="AC122" s="424"/>
      <c r="AD122" s="561">
        <v>2</v>
      </c>
      <c r="AE122" s="562"/>
      <c r="AF122" s="421"/>
      <c r="AG122" s="422"/>
      <c r="AH122" s="495">
        <v>2</v>
      </c>
      <c r="AI122" s="422"/>
      <c r="AJ122" s="86"/>
      <c r="AK122" s="493">
        <f>SUM(AM122,AW122)</f>
        <v>72</v>
      </c>
      <c r="AL122" s="518"/>
      <c r="AM122" s="369">
        <f>SUM(AO122:AV122)</f>
        <v>28</v>
      </c>
      <c r="AN122" s="369"/>
      <c r="AO122" s="369">
        <v>0</v>
      </c>
      <c r="AP122" s="369"/>
      <c r="AQ122" s="369">
        <v>0</v>
      </c>
      <c r="AR122" s="369"/>
      <c r="AS122" s="369">
        <v>0</v>
      </c>
      <c r="AT122" s="369"/>
      <c r="AU122" s="369">
        <v>28</v>
      </c>
      <c r="AV122" s="369"/>
      <c r="AW122" s="365">
        <v>44</v>
      </c>
      <c r="AX122" s="366"/>
      <c r="AY122" s="206"/>
      <c r="AZ122" s="205" t="s">
        <v>427</v>
      </c>
      <c r="BA122" s="205"/>
      <c r="BB122" s="205"/>
      <c r="BC122" s="205"/>
      <c r="BD122" s="205"/>
      <c r="BE122" s="205"/>
      <c r="BF122" s="205"/>
      <c r="BG122" s="205"/>
      <c r="BH122" s="205"/>
      <c r="BI122" s="205"/>
      <c r="BJ122" s="207"/>
    </row>
    <row r="123" spans="1:62" s="24" customFormat="1" ht="12.75">
      <c r="A123" s="249"/>
      <c r="B123" s="110">
        <v>7</v>
      </c>
      <c r="C123" s="419" t="s">
        <v>445</v>
      </c>
      <c r="D123" s="420"/>
      <c r="E123" s="420"/>
      <c r="F123" s="496" t="s">
        <v>509</v>
      </c>
      <c r="G123" s="420"/>
      <c r="H123" s="420"/>
      <c r="I123" s="420"/>
      <c r="J123" s="420"/>
      <c r="K123" s="420"/>
      <c r="L123" s="420"/>
      <c r="M123" s="420"/>
      <c r="N123" s="420"/>
      <c r="O123" s="420"/>
      <c r="P123" s="420"/>
      <c r="Q123" s="420"/>
      <c r="R123" s="420"/>
      <c r="S123" s="420"/>
      <c r="T123" s="420"/>
      <c r="U123" s="420"/>
      <c r="V123" s="420"/>
      <c r="W123" s="420"/>
      <c r="X123" s="420"/>
      <c r="Y123" s="420"/>
      <c r="Z123" s="420"/>
      <c r="AA123" s="420"/>
      <c r="AB123" s="420"/>
      <c r="AC123" s="424"/>
      <c r="AD123" s="561">
        <v>4</v>
      </c>
      <c r="AE123" s="562"/>
      <c r="AF123" s="421">
        <v>2</v>
      </c>
      <c r="AG123" s="422"/>
      <c r="AH123" s="495"/>
      <c r="AI123" s="422"/>
      <c r="AJ123" s="86"/>
      <c r="AK123" s="493">
        <f>SUM(AM123,AW123)</f>
        <v>144</v>
      </c>
      <c r="AL123" s="518"/>
      <c r="AM123" s="369">
        <f>SUM(AO123:AV123)</f>
        <v>56</v>
      </c>
      <c r="AN123" s="369"/>
      <c r="AO123" s="369">
        <v>14</v>
      </c>
      <c r="AP123" s="369"/>
      <c r="AQ123" s="369">
        <v>0</v>
      </c>
      <c r="AR123" s="369"/>
      <c r="AS123" s="369">
        <v>42</v>
      </c>
      <c r="AT123" s="369"/>
      <c r="AU123" s="369">
        <v>0</v>
      </c>
      <c r="AV123" s="369"/>
      <c r="AW123" s="365">
        <v>88</v>
      </c>
      <c r="AX123" s="366"/>
      <c r="AY123" s="206"/>
      <c r="AZ123" s="205" t="s">
        <v>472</v>
      </c>
      <c r="BA123" s="205"/>
      <c r="BB123" s="205"/>
      <c r="BC123" s="205"/>
      <c r="BD123" s="205"/>
      <c r="BE123" s="205"/>
      <c r="BF123" s="205"/>
      <c r="BG123" s="205"/>
      <c r="BH123" s="205"/>
      <c r="BI123" s="205"/>
      <c r="BJ123" s="207"/>
    </row>
    <row r="124" spans="1:62" s="24" customFormat="1" ht="13.5" thickBot="1">
      <c r="A124" s="249"/>
      <c r="B124" s="110">
        <v>8</v>
      </c>
      <c r="C124" s="419" t="s">
        <v>445</v>
      </c>
      <c r="D124" s="420"/>
      <c r="E124" s="420"/>
      <c r="F124" s="496" t="s">
        <v>448</v>
      </c>
      <c r="G124" s="420"/>
      <c r="H124" s="420"/>
      <c r="I124" s="420"/>
      <c r="J124" s="420"/>
      <c r="K124" s="420"/>
      <c r="L124" s="420"/>
      <c r="M124" s="420"/>
      <c r="N124" s="420"/>
      <c r="O124" s="420"/>
      <c r="P124" s="420"/>
      <c r="Q124" s="420"/>
      <c r="R124" s="420"/>
      <c r="S124" s="420"/>
      <c r="T124" s="420"/>
      <c r="U124" s="420"/>
      <c r="V124" s="420"/>
      <c r="W124" s="420"/>
      <c r="X124" s="420"/>
      <c r="Y124" s="420"/>
      <c r="Z124" s="420"/>
      <c r="AA124" s="420"/>
      <c r="AB124" s="420"/>
      <c r="AC124" s="424"/>
      <c r="AD124" s="561">
        <v>12</v>
      </c>
      <c r="AE124" s="562"/>
      <c r="AF124" s="421">
        <v>3</v>
      </c>
      <c r="AG124" s="422"/>
      <c r="AH124" s="495" t="s">
        <v>491</v>
      </c>
      <c r="AI124" s="422"/>
      <c r="AJ124" s="86"/>
      <c r="AK124" s="493">
        <f>SUM(AM124,AW124)</f>
        <v>432</v>
      </c>
      <c r="AL124" s="518"/>
      <c r="AM124" s="369">
        <f>SUM(AO124:AV124)</f>
        <v>182</v>
      </c>
      <c r="AN124" s="369"/>
      <c r="AO124" s="369">
        <v>42</v>
      </c>
      <c r="AP124" s="369"/>
      <c r="AQ124" s="369">
        <v>0</v>
      </c>
      <c r="AR124" s="369"/>
      <c r="AS124" s="369">
        <v>0</v>
      </c>
      <c r="AT124" s="369"/>
      <c r="AU124" s="369">
        <v>140</v>
      </c>
      <c r="AV124" s="369"/>
      <c r="AW124" s="365">
        <v>250</v>
      </c>
      <c r="AX124" s="366"/>
      <c r="AY124" s="206" t="s">
        <v>427</v>
      </c>
      <c r="AZ124" s="205" t="s">
        <v>489</v>
      </c>
      <c r="BA124" s="205" t="s">
        <v>490</v>
      </c>
      <c r="BB124" s="205"/>
      <c r="BC124" s="205"/>
      <c r="BD124" s="205"/>
      <c r="BE124" s="205"/>
      <c r="BF124" s="205"/>
      <c r="BG124" s="205"/>
      <c r="BH124" s="205"/>
      <c r="BI124" s="205"/>
      <c r="BJ124" s="207"/>
    </row>
    <row r="125" spans="2:62" s="24" customFormat="1" ht="13.5" thickBot="1">
      <c r="B125" s="111"/>
      <c r="C125" s="244"/>
      <c r="D125" s="327"/>
      <c r="E125" s="327"/>
      <c r="F125" s="330" t="s">
        <v>510</v>
      </c>
      <c r="G125" s="327"/>
      <c r="H125" s="327"/>
      <c r="I125" s="327"/>
      <c r="J125" s="327"/>
      <c r="K125" s="327"/>
      <c r="L125" s="327"/>
      <c r="M125" s="327"/>
      <c r="N125" s="327"/>
      <c r="O125" s="327"/>
      <c r="P125" s="327"/>
      <c r="Q125" s="327"/>
      <c r="R125" s="327"/>
      <c r="S125" s="327"/>
      <c r="T125" s="327"/>
      <c r="U125" s="327"/>
      <c r="V125" s="327"/>
      <c r="W125" s="327"/>
      <c r="X125" s="327"/>
      <c r="Y125" s="327"/>
      <c r="Z125" s="327"/>
      <c r="AA125" s="327"/>
      <c r="AB125" s="327"/>
      <c r="AC125" s="113"/>
      <c r="AD125" s="244"/>
      <c r="AE125" s="151"/>
      <c r="AF125" s="113"/>
      <c r="AG125" s="114"/>
      <c r="AH125" s="113"/>
      <c r="AI125" s="70"/>
      <c r="AJ125" s="115"/>
      <c r="AK125" s="360">
        <f>SUM(AM125,AW125)</f>
        <v>1224</v>
      </c>
      <c r="AL125" s="361"/>
      <c r="AM125" s="362">
        <f>SUM(AO125:AV125)</f>
        <v>462</v>
      </c>
      <c r="AN125" s="361"/>
      <c r="AO125" s="388">
        <v>126</v>
      </c>
      <c r="AP125" s="375"/>
      <c r="AQ125" s="388">
        <v>0</v>
      </c>
      <c r="AR125" s="375"/>
      <c r="AS125" s="388">
        <v>168</v>
      </c>
      <c r="AT125" s="375"/>
      <c r="AU125" s="388">
        <v>168</v>
      </c>
      <c r="AV125" s="375"/>
      <c r="AW125" s="388">
        <v>762</v>
      </c>
      <c r="AX125" s="389"/>
      <c r="AY125" s="208" t="s">
        <v>493</v>
      </c>
      <c r="AZ125" s="209" t="s">
        <v>494</v>
      </c>
      <c r="BA125" s="209" t="s">
        <v>490</v>
      </c>
      <c r="BB125" s="209" t="s">
        <v>454</v>
      </c>
      <c r="BC125" s="209" t="s">
        <v>454</v>
      </c>
      <c r="BD125" s="209" t="s">
        <v>454</v>
      </c>
      <c r="BE125" s="209" t="s">
        <v>454</v>
      </c>
      <c r="BF125" s="209" t="s">
        <v>454</v>
      </c>
      <c r="BG125" s="209" t="s">
        <v>454</v>
      </c>
      <c r="BH125" s="209" t="s">
        <v>454</v>
      </c>
      <c r="BI125" s="209" t="s">
        <v>454</v>
      </c>
      <c r="BJ125" s="210" t="s">
        <v>454</v>
      </c>
    </row>
    <row r="126" spans="2:62" s="25" customFormat="1" ht="6.75" customHeight="1" thickBot="1">
      <c r="B126" s="87"/>
      <c r="C126" s="118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57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57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19"/>
      <c r="AQ126" s="119"/>
      <c r="AR126" s="119"/>
      <c r="AS126" s="119"/>
      <c r="AT126" s="119"/>
      <c r="AU126" s="57"/>
      <c r="AV126" s="119"/>
      <c r="AW126" s="119"/>
      <c r="AX126" s="119"/>
      <c r="AY126" s="119"/>
      <c r="AZ126" s="119"/>
      <c r="BA126" s="119"/>
      <c r="BB126" s="119"/>
      <c r="BC126" s="119"/>
      <c r="BD126" s="119"/>
      <c r="BE126" s="119"/>
      <c r="BF126" s="119"/>
      <c r="BG126" s="119"/>
      <c r="BH126" s="119"/>
      <c r="BI126" s="119"/>
      <c r="BJ126" s="120"/>
    </row>
    <row r="127" spans="2:62" s="24" customFormat="1" ht="12.75">
      <c r="B127" s="122"/>
      <c r="C127" s="370" t="s">
        <v>100</v>
      </c>
      <c r="D127" s="371"/>
      <c r="E127" s="371"/>
      <c r="F127" s="371"/>
      <c r="G127" s="371"/>
      <c r="H127" s="371"/>
      <c r="I127" s="371"/>
      <c r="J127" s="371"/>
      <c r="K127" s="371"/>
      <c r="L127" s="371"/>
      <c r="M127" s="371"/>
      <c r="N127" s="371"/>
      <c r="O127" s="371"/>
      <c r="P127" s="371"/>
      <c r="Q127" s="371"/>
      <c r="R127" s="124" t="s">
        <v>101</v>
      </c>
      <c r="S127" s="123"/>
      <c r="T127" s="123"/>
      <c r="U127" s="123"/>
      <c r="V127" s="123"/>
      <c r="W127" s="123"/>
      <c r="X127" s="123"/>
      <c r="Y127" s="123"/>
      <c r="Z127" s="123"/>
      <c r="AA127" s="125"/>
      <c r="AB127" s="126"/>
      <c r="AC127" s="126"/>
      <c r="AD127" s="126"/>
      <c r="AE127" s="126"/>
      <c r="AF127" s="126"/>
      <c r="AG127" s="126"/>
      <c r="AH127" s="126"/>
      <c r="AI127" s="126"/>
      <c r="AJ127" s="127"/>
      <c r="AK127" s="413">
        <f>SUM(AM127,AW127)</f>
        <v>4320</v>
      </c>
      <c r="AL127" s="414"/>
      <c r="AM127" s="415">
        <f>SUM(AO127:AV127)</f>
        <v>768</v>
      </c>
      <c r="AN127" s="416"/>
      <c r="AO127" s="415">
        <v>233</v>
      </c>
      <c r="AP127" s="416"/>
      <c r="AQ127" s="415">
        <v>0</v>
      </c>
      <c r="AR127" s="416"/>
      <c r="AS127" s="415">
        <v>254</v>
      </c>
      <c r="AT127" s="416"/>
      <c r="AU127" s="415">
        <v>281</v>
      </c>
      <c r="AV127" s="416"/>
      <c r="AW127" s="415">
        <v>3552</v>
      </c>
      <c r="AX127" s="417"/>
      <c r="AY127" s="198" t="s">
        <v>496</v>
      </c>
      <c r="AZ127" s="199" t="s">
        <v>497</v>
      </c>
      <c r="BA127" s="199" t="s">
        <v>498</v>
      </c>
      <c r="BB127" s="199" t="s">
        <v>454</v>
      </c>
      <c r="BC127" s="199" t="s">
        <v>454</v>
      </c>
      <c r="BD127" s="199" t="s">
        <v>454</v>
      </c>
      <c r="BE127" s="199" t="s">
        <v>454</v>
      </c>
      <c r="BF127" s="199" t="s">
        <v>454</v>
      </c>
      <c r="BG127" s="199" t="s">
        <v>454</v>
      </c>
      <c r="BH127" s="199" t="s">
        <v>454</v>
      </c>
      <c r="BI127" s="200" t="s">
        <v>454</v>
      </c>
      <c r="BJ127" s="201" t="s">
        <v>454</v>
      </c>
    </row>
    <row r="128" spans="2:62" ht="12.75">
      <c r="B128" s="134"/>
      <c r="C128" s="372" t="s">
        <v>511</v>
      </c>
      <c r="D128" s="373"/>
      <c r="E128" s="373"/>
      <c r="F128" s="373"/>
      <c r="G128" s="373"/>
      <c r="H128" s="373"/>
      <c r="I128" s="373"/>
      <c r="J128" s="373"/>
      <c r="K128" s="373"/>
      <c r="L128" s="373"/>
      <c r="M128" s="373"/>
      <c r="N128" s="373"/>
      <c r="O128" s="373"/>
      <c r="P128" s="373"/>
      <c r="Q128" s="373"/>
      <c r="R128" s="70" t="s">
        <v>114</v>
      </c>
      <c r="S128" s="28"/>
      <c r="T128" s="28"/>
      <c r="U128" s="28"/>
      <c r="V128" s="28"/>
      <c r="W128" s="28"/>
      <c r="X128" s="28"/>
      <c r="Y128" s="28"/>
      <c r="Z128" s="28"/>
      <c r="AA128" s="25"/>
      <c r="AB128" s="28"/>
      <c r="AC128" s="28"/>
      <c r="AD128" s="28"/>
      <c r="AE128" s="28"/>
      <c r="AF128" s="28"/>
      <c r="AG128" s="28"/>
      <c r="AH128" s="28"/>
      <c r="AI128" s="28"/>
      <c r="AJ128" s="28"/>
      <c r="AK128" s="528">
        <f>SUM(AM128,AW128)</f>
        <v>4320</v>
      </c>
      <c r="AL128" s="529"/>
      <c r="AM128" s="532">
        <f>SUM(AO128:AV128)</f>
        <v>768</v>
      </c>
      <c r="AN128" s="534"/>
      <c r="AO128" s="532">
        <v>233</v>
      </c>
      <c r="AP128" s="534"/>
      <c r="AQ128" s="532">
        <v>0</v>
      </c>
      <c r="AR128" s="534"/>
      <c r="AS128" s="532">
        <v>254</v>
      </c>
      <c r="AT128" s="534"/>
      <c r="AU128" s="532">
        <v>281</v>
      </c>
      <c r="AV128" s="534"/>
      <c r="AW128" s="532">
        <v>3552</v>
      </c>
      <c r="AX128" s="533"/>
      <c r="AY128" s="309" t="s">
        <v>496</v>
      </c>
      <c r="AZ128" s="310" t="s">
        <v>497</v>
      </c>
      <c r="BA128" s="310" t="s">
        <v>498</v>
      </c>
      <c r="BB128" s="310" t="s">
        <v>454</v>
      </c>
      <c r="BC128" s="310" t="s">
        <v>454</v>
      </c>
      <c r="BD128" s="310" t="s">
        <v>454</v>
      </c>
      <c r="BE128" s="310" t="s">
        <v>454</v>
      </c>
      <c r="BF128" s="310" t="s">
        <v>454</v>
      </c>
      <c r="BG128" s="310" t="s">
        <v>454</v>
      </c>
      <c r="BH128" s="310" t="s">
        <v>454</v>
      </c>
      <c r="BI128" s="310" t="s">
        <v>454</v>
      </c>
      <c r="BJ128" s="311" t="s">
        <v>454</v>
      </c>
    </row>
    <row r="129" spans="2:62" ht="12.75">
      <c r="B129" s="134"/>
      <c r="C129" s="372"/>
      <c r="D129" s="373"/>
      <c r="E129" s="373"/>
      <c r="F129" s="373"/>
      <c r="G129" s="373"/>
      <c r="H129" s="373"/>
      <c r="I129" s="373"/>
      <c r="J129" s="373"/>
      <c r="K129" s="373"/>
      <c r="L129" s="373"/>
      <c r="M129" s="373"/>
      <c r="N129" s="373"/>
      <c r="O129" s="373"/>
      <c r="P129" s="373"/>
      <c r="Q129" s="373"/>
      <c r="R129" s="546" t="s">
        <v>259</v>
      </c>
      <c r="S129" s="546"/>
      <c r="T129" s="546"/>
      <c r="U129" s="546"/>
      <c r="V129" s="546"/>
      <c r="W129" s="546"/>
      <c r="X129" s="546"/>
      <c r="Y129" s="546"/>
      <c r="Z129" s="546"/>
      <c r="AA129" s="546"/>
      <c r="AB129" s="546"/>
      <c r="AC129" s="546"/>
      <c r="AD129" s="28"/>
      <c r="AE129" s="28"/>
      <c r="AF129" s="28"/>
      <c r="AG129" s="28"/>
      <c r="AH129" s="28"/>
      <c r="AI129" s="28"/>
      <c r="AJ129" s="28"/>
      <c r="AK129" s="306"/>
      <c r="AL129" s="307"/>
      <c r="AM129" s="312"/>
      <c r="AN129" s="308"/>
      <c r="AO129" s="312"/>
      <c r="AP129" s="308"/>
      <c r="AQ129" s="312"/>
      <c r="AR129" s="308"/>
      <c r="AS129" s="312"/>
      <c r="AT129" s="308"/>
      <c r="AU129" s="312"/>
      <c r="AV129" s="308"/>
      <c r="AW129" s="312"/>
      <c r="AX129" s="312"/>
      <c r="AY129" s="309" t="s">
        <v>499</v>
      </c>
      <c r="AZ129" s="310" t="s">
        <v>500</v>
      </c>
      <c r="BA129" s="310" t="s">
        <v>501</v>
      </c>
      <c r="BB129" s="310" t="s">
        <v>475</v>
      </c>
      <c r="BC129" s="310" t="s">
        <v>476</v>
      </c>
      <c r="BD129" s="310" t="s">
        <v>454</v>
      </c>
      <c r="BE129" s="310" t="s">
        <v>454</v>
      </c>
      <c r="BF129" s="310" t="s">
        <v>454</v>
      </c>
      <c r="BG129" s="310" t="s">
        <v>454</v>
      </c>
      <c r="BH129" s="310" t="s">
        <v>454</v>
      </c>
      <c r="BI129" s="310" t="s">
        <v>454</v>
      </c>
      <c r="BJ129" s="311" t="s">
        <v>454</v>
      </c>
    </row>
    <row r="130" spans="2:62" ht="13.5" thickBot="1">
      <c r="B130" s="134"/>
      <c r="C130" s="372"/>
      <c r="D130" s="373"/>
      <c r="E130" s="373"/>
      <c r="F130" s="373"/>
      <c r="G130" s="373"/>
      <c r="H130" s="373"/>
      <c r="I130" s="373"/>
      <c r="J130" s="373"/>
      <c r="K130" s="373"/>
      <c r="L130" s="373"/>
      <c r="M130" s="373"/>
      <c r="N130" s="373"/>
      <c r="O130" s="373"/>
      <c r="P130" s="373"/>
      <c r="Q130" s="373"/>
      <c r="R130" s="70" t="s">
        <v>258</v>
      </c>
      <c r="S130" s="28"/>
      <c r="T130" s="28"/>
      <c r="U130" s="28"/>
      <c r="V130" s="28"/>
      <c r="W130" s="28"/>
      <c r="X130" s="28"/>
      <c r="Y130" s="28"/>
      <c r="Z130" s="28"/>
      <c r="AA130" s="25"/>
      <c r="AB130" s="28"/>
      <c r="AC130" s="28"/>
      <c r="AD130" s="28"/>
      <c r="AE130" s="28"/>
      <c r="AF130" s="28"/>
      <c r="AG130" s="28"/>
      <c r="AH130" s="28"/>
      <c r="AI130" s="28"/>
      <c r="AJ130" s="28"/>
      <c r="AK130" s="313"/>
      <c r="AL130" s="314"/>
      <c r="AM130" s="315"/>
      <c r="AN130" s="319"/>
      <c r="AO130" s="315"/>
      <c r="AP130" s="319"/>
      <c r="AQ130" s="315"/>
      <c r="AR130" s="319"/>
      <c r="AS130" s="315"/>
      <c r="AT130" s="319"/>
      <c r="AU130" s="315"/>
      <c r="AV130" s="319"/>
      <c r="AW130" s="315"/>
      <c r="AX130" s="315"/>
      <c r="AY130" s="316" t="s">
        <v>440</v>
      </c>
      <c r="AZ130" s="317" t="s">
        <v>433</v>
      </c>
      <c r="BA130" s="317" t="s">
        <v>440</v>
      </c>
      <c r="BB130" s="317" t="s">
        <v>480</v>
      </c>
      <c r="BC130" s="317" t="s">
        <v>478</v>
      </c>
      <c r="BD130" s="317" t="s">
        <v>454</v>
      </c>
      <c r="BE130" s="317" t="s">
        <v>454</v>
      </c>
      <c r="BF130" s="317" t="s">
        <v>454</v>
      </c>
      <c r="BG130" s="317" t="s">
        <v>454</v>
      </c>
      <c r="BH130" s="317" t="s">
        <v>454</v>
      </c>
      <c r="BI130" s="317" t="s">
        <v>454</v>
      </c>
      <c r="BJ130" s="318" t="s">
        <v>454</v>
      </c>
    </row>
    <row r="131" spans="2:62" ht="12.75">
      <c r="B131" s="134"/>
      <c r="C131" s="374"/>
      <c r="D131" s="373"/>
      <c r="E131" s="373"/>
      <c r="F131" s="373"/>
      <c r="G131" s="373"/>
      <c r="H131" s="373"/>
      <c r="I131" s="373"/>
      <c r="J131" s="373"/>
      <c r="K131" s="373"/>
      <c r="L131" s="373"/>
      <c r="M131" s="373"/>
      <c r="N131" s="373"/>
      <c r="O131" s="373"/>
      <c r="P131" s="373"/>
      <c r="Q131" s="373"/>
      <c r="R131" s="70" t="s">
        <v>102</v>
      </c>
      <c r="S131" s="28"/>
      <c r="T131" s="28"/>
      <c r="U131" s="28"/>
      <c r="V131" s="28"/>
      <c r="W131" s="28"/>
      <c r="X131" s="28"/>
      <c r="Y131" s="28"/>
      <c r="Z131" s="28"/>
      <c r="AB131" s="135"/>
      <c r="AC131" s="135"/>
      <c r="AD131" s="135"/>
      <c r="AE131" s="135"/>
      <c r="AF131" s="135"/>
      <c r="AG131" s="135"/>
      <c r="AH131" s="135"/>
      <c r="AI131" s="135"/>
      <c r="AJ131" s="135"/>
      <c r="AK131" s="530">
        <f>SUM(AY131:BJ131)</f>
        <v>0</v>
      </c>
      <c r="AL131" s="531"/>
      <c r="AM131" s="245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196">
        <v>0</v>
      </c>
      <c r="AZ131" s="197">
        <v>0</v>
      </c>
      <c r="BA131" s="197">
        <v>0</v>
      </c>
      <c r="BB131" s="197">
        <v>0</v>
      </c>
      <c r="BC131" s="197">
        <v>0</v>
      </c>
      <c r="BD131" s="197">
        <v>0</v>
      </c>
      <c r="BE131" s="197">
        <v>0</v>
      </c>
      <c r="BF131" s="197">
        <v>0</v>
      </c>
      <c r="BG131" s="197">
        <v>0</v>
      </c>
      <c r="BH131" s="197">
        <v>0</v>
      </c>
      <c r="BI131" s="197">
        <v>0</v>
      </c>
      <c r="BJ131" s="184">
        <v>0</v>
      </c>
    </row>
    <row r="132" spans="1:62" ht="12.75">
      <c r="A132" s="248" t="str">
        <f>AW132</f>
        <v>120,0</v>
      </c>
      <c r="B132" s="134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136" t="s">
        <v>104</v>
      </c>
      <c r="S132" s="28"/>
      <c r="T132" s="28"/>
      <c r="U132" s="28"/>
      <c r="V132" s="70"/>
      <c r="W132" s="28"/>
      <c r="X132" s="28"/>
      <c r="Y132" s="28"/>
      <c r="Z132" s="28"/>
      <c r="AB132" s="137"/>
      <c r="AC132" s="137"/>
      <c r="AD132" s="137"/>
      <c r="AE132" s="137"/>
      <c r="AF132" s="137"/>
      <c r="AG132" s="137"/>
      <c r="AH132" s="137"/>
      <c r="AI132" s="137"/>
      <c r="AJ132" s="137"/>
      <c r="AK132" s="505">
        <f>SUM(AY132:BJ132)</f>
        <v>17</v>
      </c>
      <c r="AL132" s="506"/>
      <c r="AM132" s="246" t="s">
        <v>156</v>
      </c>
      <c r="AN132" s="70"/>
      <c r="AO132" s="70"/>
      <c r="AP132" s="70"/>
      <c r="AQ132" s="70"/>
      <c r="AR132" s="70"/>
      <c r="AS132" s="70"/>
      <c r="AT132" s="70"/>
      <c r="AU132" s="70"/>
      <c r="AV132" s="247"/>
      <c r="AW132" s="540" t="s">
        <v>502</v>
      </c>
      <c r="AX132" s="541"/>
      <c r="AY132" s="165">
        <v>5</v>
      </c>
      <c r="AZ132" s="163">
        <v>5</v>
      </c>
      <c r="BA132" s="163">
        <v>4</v>
      </c>
      <c r="BB132" s="163">
        <v>1</v>
      </c>
      <c r="BC132" s="163">
        <v>2</v>
      </c>
      <c r="BD132" s="163">
        <v>0</v>
      </c>
      <c r="BE132" s="163">
        <v>0</v>
      </c>
      <c r="BF132" s="163">
        <v>0</v>
      </c>
      <c r="BG132" s="163">
        <v>0</v>
      </c>
      <c r="BH132" s="163">
        <v>0</v>
      </c>
      <c r="BI132" s="163">
        <v>0</v>
      </c>
      <c r="BJ132" s="178">
        <v>0</v>
      </c>
    </row>
    <row r="133" spans="2:62" ht="13.5" thickBot="1">
      <c r="B133" s="320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321" t="s">
        <v>105</v>
      </c>
      <c r="S133" s="66"/>
      <c r="T133" s="66"/>
      <c r="U133" s="66"/>
      <c r="V133" s="322"/>
      <c r="W133" s="66"/>
      <c r="X133" s="66"/>
      <c r="Y133" s="66"/>
      <c r="Z133" s="66"/>
      <c r="AA133" s="64"/>
      <c r="AB133" s="323"/>
      <c r="AC133" s="323"/>
      <c r="AD133" s="323"/>
      <c r="AE133" s="323"/>
      <c r="AF133" s="323"/>
      <c r="AG133" s="323"/>
      <c r="AH133" s="323"/>
      <c r="AI133" s="323"/>
      <c r="AJ133" s="323"/>
      <c r="AK133" s="526">
        <f>SUM(AY133:BJ133)</f>
        <v>19</v>
      </c>
      <c r="AL133" s="527"/>
      <c r="AM133" s="324"/>
      <c r="AN133" s="322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185">
        <v>7</v>
      </c>
      <c r="AZ133" s="186">
        <v>6</v>
      </c>
      <c r="BA133" s="186">
        <v>6</v>
      </c>
      <c r="BB133" s="186">
        <v>0</v>
      </c>
      <c r="BC133" s="186">
        <v>0</v>
      </c>
      <c r="BD133" s="186">
        <v>0</v>
      </c>
      <c r="BE133" s="186">
        <v>0</v>
      </c>
      <c r="BF133" s="186">
        <v>0</v>
      </c>
      <c r="BG133" s="186">
        <v>0</v>
      </c>
      <c r="BH133" s="186">
        <v>0</v>
      </c>
      <c r="BI133" s="186">
        <v>0</v>
      </c>
      <c r="BJ133" s="187">
        <v>0</v>
      </c>
    </row>
    <row r="134" spans="55:62" ht="12.75">
      <c r="BC134" s="24"/>
      <c r="BD134" s="24"/>
      <c r="BE134" s="24"/>
      <c r="BF134" s="24"/>
      <c r="BG134" s="24"/>
      <c r="BH134" s="24"/>
      <c r="BI134" s="24"/>
      <c r="BJ134" s="24"/>
    </row>
    <row r="135" spans="55:62" ht="12.75">
      <c r="BC135" s="24"/>
      <c r="BD135" s="24"/>
      <c r="BE135" s="24"/>
      <c r="BF135" s="24"/>
      <c r="BG135" s="24"/>
      <c r="BH135" s="24"/>
      <c r="BI135" s="24"/>
      <c r="BJ135" s="24"/>
    </row>
    <row r="136" spans="55:62" ht="12.75">
      <c r="BC136" s="24"/>
      <c r="BD136" s="24"/>
      <c r="BE136" s="24"/>
      <c r="BF136" s="24"/>
      <c r="BG136" s="24"/>
      <c r="BH136" s="24"/>
      <c r="BI136" s="24"/>
      <c r="BJ136" s="24"/>
    </row>
    <row r="137" spans="55:62" ht="12.75">
      <c r="BC137" s="24"/>
      <c r="BD137" s="24"/>
      <c r="BE137" s="24"/>
      <c r="BF137" s="24"/>
      <c r="BG137" s="24"/>
      <c r="BH137" s="24"/>
      <c r="BI137" s="24"/>
      <c r="BJ137" s="24"/>
    </row>
    <row r="138" spans="55:62" ht="12.75">
      <c r="BC138" s="24"/>
      <c r="BD138" s="24"/>
      <c r="BE138" s="24"/>
      <c r="BF138" s="24"/>
      <c r="BG138" s="24"/>
      <c r="BH138" s="24"/>
      <c r="BI138" s="24"/>
      <c r="BJ138" s="24"/>
    </row>
    <row r="139" spans="55:62" ht="12.75">
      <c r="BC139" s="24"/>
      <c r="BD139" s="24"/>
      <c r="BE139" s="24"/>
      <c r="BF139" s="24"/>
      <c r="BG139" s="24"/>
      <c r="BH139" s="24"/>
      <c r="BI139" s="24"/>
      <c r="BJ139" s="24"/>
    </row>
    <row r="140" spans="55:62" ht="12.75">
      <c r="BC140" s="24"/>
      <c r="BD140" s="24"/>
      <c r="BE140" s="24"/>
      <c r="BF140" s="24"/>
      <c r="BG140" s="24"/>
      <c r="BH140" s="24"/>
      <c r="BI140" s="24"/>
      <c r="BJ140" s="24"/>
    </row>
    <row r="141" spans="55:62" ht="12.75">
      <c r="BC141" s="24"/>
      <c r="BD141" s="24"/>
      <c r="BE141" s="24"/>
      <c r="BF141" s="24"/>
      <c r="BG141" s="24"/>
      <c r="BH141" s="24"/>
      <c r="BI141" s="24"/>
      <c r="BJ141" s="24"/>
    </row>
    <row r="142" spans="55:62" ht="12.75">
      <c r="BC142" s="24"/>
      <c r="BD142" s="24"/>
      <c r="BE142" s="24"/>
      <c r="BF142" s="24"/>
      <c r="BG142" s="24"/>
      <c r="BH142" s="24"/>
      <c r="BI142" s="24"/>
      <c r="BJ142" s="24"/>
    </row>
    <row r="143" spans="55:62" ht="12.75">
      <c r="BC143" s="24"/>
      <c r="BD143" s="24"/>
      <c r="BE143" s="24"/>
      <c r="BF143" s="24"/>
      <c r="BG143" s="24"/>
      <c r="BH143" s="24"/>
      <c r="BI143" s="24"/>
      <c r="BJ143" s="24"/>
    </row>
    <row r="144" spans="55:62" ht="12.75">
      <c r="BC144" s="24"/>
      <c r="BD144" s="24"/>
      <c r="BE144" s="24"/>
      <c r="BF144" s="24"/>
      <c r="BG144" s="24"/>
      <c r="BH144" s="24"/>
      <c r="BI144" s="24"/>
      <c r="BJ144" s="24"/>
    </row>
    <row r="145" spans="55:62" ht="12.75">
      <c r="BC145" s="24"/>
      <c r="BD145" s="24"/>
      <c r="BE145" s="24"/>
      <c r="BF145" s="24"/>
      <c r="BG145" s="24"/>
      <c r="BH145" s="24"/>
      <c r="BI145" s="24"/>
      <c r="BJ145" s="24"/>
    </row>
    <row r="146" spans="55:62" ht="12.75">
      <c r="BC146" s="24"/>
      <c r="BD146" s="24"/>
      <c r="BE146" s="24"/>
      <c r="BF146" s="24"/>
      <c r="BG146" s="24"/>
      <c r="BH146" s="24"/>
      <c r="BI146" s="24"/>
      <c r="BJ146" s="24"/>
    </row>
    <row r="147" spans="55:62" ht="12.75">
      <c r="BC147" s="24"/>
      <c r="BD147" s="24"/>
      <c r="BE147" s="24"/>
      <c r="BF147" s="24"/>
      <c r="BG147" s="24"/>
      <c r="BH147" s="24"/>
      <c r="BI147" s="24"/>
      <c r="BJ147" s="24"/>
    </row>
    <row r="148" spans="55:62" ht="12.75">
      <c r="BC148" s="24"/>
      <c r="BD148" s="24"/>
      <c r="BE148" s="24"/>
      <c r="BF148" s="24"/>
      <c r="BG148" s="24"/>
      <c r="BH148" s="24"/>
      <c r="BI148" s="24"/>
      <c r="BJ148" s="24"/>
    </row>
    <row r="149" spans="55:62" ht="12.75">
      <c r="BC149" s="24"/>
      <c r="BD149" s="24"/>
      <c r="BE149" s="24"/>
      <c r="BF149" s="24"/>
      <c r="BG149" s="24"/>
      <c r="BH149" s="24"/>
      <c r="BI149" s="24"/>
      <c r="BJ149" s="24"/>
    </row>
    <row r="150" spans="55:62" ht="12.75">
      <c r="BC150" s="24"/>
      <c r="BD150" s="24"/>
      <c r="BE150" s="24"/>
      <c r="BF150" s="24"/>
      <c r="BG150" s="24"/>
      <c r="BH150" s="24"/>
      <c r="BI150" s="24"/>
      <c r="BJ150" s="24"/>
    </row>
    <row r="151" spans="55:62" ht="12.75">
      <c r="BC151" s="24"/>
      <c r="BD151" s="24"/>
      <c r="BE151" s="24"/>
      <c r="BF151" s="24"/>
      <c r="BG151" s="24"/>
      <c r="BH151" s="24"/>
      <c r="BI151" s="24"/>
      <c r="BJ151" s="24"/>
    </row>
    <row r="152" spans="55:62" ht="12.75">
      <c r="BC152" s="24"/>
      <c r="BD152" s="24"/>
      <c r="BE152" s="24"/>
      <c r="BF152" s="24"/>
      <c r="BG152" s="24"/>
      <c r="BH152" s="24"/>
      <c r="BI152" s="24"/>
      <c r="BJ152" s="24"/>
    </row>
  </sheetData>
  <sheetProtection/>
  <mergeCells count="890">
    <mergeCell ref="AQ124:AR124"/>
    <mergeCell ref="AS124:AT124"/>
    <mergeCell ref="AU124:AV124"/>
    <mergeCell ref="AW124:AX124"/>
    <mergeCell ref="AH124:AI124"/>
    <mergeCell ref="AK124:AL124"/>
    <mergeCell ref="AM124:AN124"/>
    <mergeCell ref="AO124:AP124"/>
    <mergeCell ref="C124:E124"/>
    <mergeCell ref="F124:AC124"/>
    <mergeCell ref="AD124:AE124"/>
    <mergeCell ref="AF124:AG124"/>
    <mergeCell ref="AQ123:AR123"/>
    <mergeCell ref="AS123:AT123"/>
    <mergeCell ref="AU123:AV123"/>
    <mergeCell ref="AW123:AX123"/>
    <mergeCell ref="AH123:AI123"/>
    <mergeCell ref="AK123:AL123"/>
    <mergeCell ref="AM123:AN123"/>
    <mergeCell ref="AO123:AP123"/>
    <mergeCell ref="C123:E123"/>
    <mergeCell ref="F123:AC123"/>
    <mergeCell ref="AD123:AE123"/>
    <mergeCell ref="AF123:AG123"/>
    <mergeCell ref="AQ122:AR122"/>
    <mergeCell ref="AS122:AT122"/>
    <mergeCell ref="AU122:AV122"/>
    <mergeCell ref="AW122:AX122"/>
    <mergeCell ref="AH122:AI122"/>
    <mergeCell ref="AK122:AL122"/>
    <mergeCell ref="AM122:AN122"/>
    <mergeCell ref="AO122:AP122"/>
    <mergeCell ref="C122:E122"/>
    <mergeCell ref="F122:AC122"/>
    <mergeCell ref="AD122:AE122"/>
    <mergeCell ref="AF122:AG122"/>
    <mergeCell ref="AQ121:AR121"/>
    <mergeCell ref="AS121:AT121"/>
    <mergeCell ref="AU121:AV121"/>
    <mergeCell ref="AW121:AX121"/>
    <mergeCell ref="AH121:AI121"/>
    <mergeCell ref="AK121:AL121"/>
    <mergeCell ref="AM121:AN121"/>
    <mergeCell ref="AO121:AP121"/>
    <mergeCell ref="C121:E121"/>
    <mergeCell ref="F121:AC121"/>
    <mergeCell ref="AD121:AE121"/>
    <mergeCell ref="AF121:AG121"/>
    <mergeCell ref="AQ120:AR120"/>
    <mergeCell ref="AS120:AT120"/>
    <mergeCell ref="AU120:AV120"/>
    <mergeCell ref="AW120:AX120"/>
    <mergeCell ref="AH120:AI120"/>
    <mergeCell ref="AK120:AL120"/>
    <mergeCell ref="AM120:AN120"/>
    <mergeCell ref="AO120:AP120"/>
    <mergeCell ref="C120:E120"/>
    <mergeCell ref="F120:AC120"/>
    <mergeCell ref="AD120:AE120"/>
    <mergeCell ref="AF120:AG120"/>
    <mergeCell ref="AQ119:AR119"/>
    <mergeCell ref="AS119:AT119"/>
    <mergeCell ref="AU119:AV119"/>
    <mergeCell ref="AW119:AX119"/>
    <mergeCell ref="AH119:AI119"/>
    <mergeCell ref="AK119:AL119"/>
    <mergeCell ref="AM119:AN119"/>
    <mergeCell ref="AO119:AP119"/>
    <mergeCell ref="C119:E119"/>
    <mergeCell ref="F119:AC119"/>
    <mergeCell ref="AD119:AE119"/>
    <mergeCell ref="AF119:AG119"/>
    <mergeCell ref="AQ118:AR118"/>
    <mergeCell ref="AS118:AT118"/>
    <mergeCell ref="AU118:AV118"/>
    <mergeCell ref="AW118:AX118"/>
    <mergeCell ref="AH118:AI118"/>
    <mergeCell ref="AK118:AL118"/>
    <mergeCell ref="AM118:AN118"/>
    <mergeCell ref="AO118:AP118"/>
    <mergeCell ref="C118:E118"/>
    <mergeCell ref="F118:AC118"/>
    <mergeCell ref="AD118:AE118"/>
    <mergeCell ref="AF118:AG118"/>
    <mergeCell ref="AQ117:AR117"/>
    <mergeCell ref="AS117:AT117"/>
    <mergeCell ref="AU117:AV117"/>
    <mergeCell ref="AW117:AX117"/>
    <mergeCell ref="AH117:AI117"/>
    <mergeCell ref="AK117:AL117"/>
    <mergeCell ref="AM117:AN117"/>
    <mergeCell ref="AO117:AP117"/>
    <mergeCell ref="C117:E117"/>
    <mergeCell ref="F117:AC117"/>
    <mergeCell ref="AD117:AE117"/>
    <mergeCell ref="AF117:AG117"/>
    <mergeCell ref="AQ116:AR116"/>
    <mergeCell ref="AS116:AT116"/>
    <mergeCell ref="AU116:AV116"/>
    <mergeCell ref="AW116:AX116"/>
    <mergeCell ref="AH116:AI116"/>
    <mergeCell ref="AK116:AL116"/>
    <mergeCell ref="AM116:AN116"/>
    <mergeCell ref="AO116:AP116"/>
    <mergeCell ref="C116:E116"/>
    <mergeCell ref="F116:AC116"/>
    <mergeCell ref="AD116:AE116"/>
    <mergeCell ref="AF116:AG116"/>
    <mergeCell ref="AQ115:AR115"/>
    <mergeCell ref="AS115:AT115"/>
    <mergeCell ref="AU115:AV115"/>
    <mergeCell ref="AW115:AX115"/>
    <mergeCell ref="AH115:AI115"/>
    <mergeCell ref="AK115:AL115"/>
    <mergeCell ref="AM115:AN115"/>
    <mergeCell ref="AO115:AP115"/>
    <mergeCell ref="C115:E115"/>
    <mergeCell ref="F115:AC115"/>
    <mergeCell ref="AD115:AE115"/>
    <mergeCell ref="AF115:AG115"/>
    <mergeCell ref="AK131:AL131"/>
    <mergeCell ref="AK132:AL132"/>
    <mergeCell ref="AW132:AX132"/>
    <mergeCell ref="AK133:AL133"/>
    <mergeCell ref="AW127:AX127"/>
    <mergeCell ref="C128:Q131"/>
    <mergeCell ref="AK128:AL128"/>
    <mergeCell ref="AM128:AN128"/>
    <mergeCell ref="AO128:AP128"/>
    <mergeCell ref="AQ128:AR128"/>
    <mergeCell ref="AS128:AT128"/>
    <mergeCell ref="AU128:AV128"/>
    <mergeCell ref="AW128:AX128"/>
    <mergeCell ref="R129:AC129"/>
    <mergeCell ref="AS125:AT125"/>
    <mergeCell ref="AU125:AV125"/>
    <mergeCell ref="AW125:AX125"/>
    <mergeCell ref="C127:Q127"/>
    <mergeCell ref="AK127:AL127"/>
    <mergeCell ref="AM127:AN127"/>
    <mergeCell ref="AO127:AP127"/>
    <mergeCell ref="AQ127:AR127"/>
    <mergeCell ref="AS127:AT127"/>
    <mergeCell ref="AU127:AV127"/>
    <mergeCell ref="AK125:AL125"/>
    <mergeCell ref="AM125:AN125"/>
    <mergeCell ref="AO125:AP125"/>
    <mergeCell ref="AQ125:AR125"/>
    <mergeCell ref="AQ114:AR114"/>
    <mergeCell ref="AS114:AT114"/>
    <mergeCell ref="AU114:AV114"/>
    <mergeCell ref="AW114:AX114"/>
    <mergeCell ref="AH114:AI114"/>
    <mergeCell ref="AK114:AL114"/>
    <mergeCell ref="AM114:AN114"/>
    <mergeCell ref="AO114:AP114"/>
    <mergeCell ref="C114:E114"/>
    <mergeCell ref="F114:AC114"/>
    <mergeCell ref="AD114:AE114"/>
    <mergeCell ref="AF114:AG114"/>
    <mergeCell ref="AQ113:AR113"/>
    <mergeCell ref="AS113:AT113"/>
    <mergeCell ref="AU113:AV113"/>
    <mergeCell ref="AW113:AX113"/>
    <mergeCell ref="AH113:AI113"/>
    <mergeCell ref="AK113:AL113"/>
    <mergeCell ref="AM113:AN113"/>
    <mergeCell ref="AO113:AP113"/>
    <mergeCell ref="C113:E113"/>
    <mergeCell ref="F113:AC113"/>
    <mergeCell ref="AD113:AE113"/>
    <mergeCell ref="AF113:AG113"/>
    <mergeCell ref="AQ102:AR102"/>
    <mergeCell ref="AS102:AT102"/>
    <mergeCell ref="AU102:AV102"/>
    <mergeCell ref="AW102:AX102"/>
    <mergeCell ref="AH102:AI102"/>
    <mergeCell ref="AK102:AL102"/>
    <mergeCell ref="AM102:AN102"/>
    <mergeCell ref="AO102:AP102"/>
    <mergeCell ref="C102:E102"/>
    <mergeCell ref="F102:AC102"/>
    <mergeCell ref="AD102:AE102"/>
    <mergeCell ref="AF102:AG102"/>
    <mergeCell ref="AQ101:AR101"/>
    <mergeCell ref="AS101:AT101"/>
    <mergeCell ref="AU101:AV101"/>
    <mergeCell ref="AW101:AX101"/>
    <mergeCell ref="AH101:AI101"/>
    <mergeCell ref="AK101:AL101"/>
    <mergeCell ref="AM101:AN101"/>
    <mergeCell ref="AO101:AP101"/>
    <mergeCell ref="C101:E101"/>
    <mergeCell ref="F101:AC101"/>
    <mergeCell ref="AD101:AE101"/>
    <mergeCell ref="AF101:AG101"/>
    <mergeCell ref="AQ100:AR100"/>
    <mergeCell ref="AS100:AT100"/>
    <mergeCell ref="AU100:AV100"/>
    <mergeCell ref="AW100:AX100"/>
    <mergeCell ref="AH100:AI100"/>
    <mergeCell ref="AK100:AL100"/>
    <mergeCell ref="AM100:AN100"/>
    <mergeCell ref="AO100:AP100"/>
    <mergeCell ref="C100:E100"/>
    <mergeCell ref="F100:AC100"/>
    <mergeCell ref="AD100:AE100"/>
    <mergeCell ref="AF100:AG100"/>
    <mergeCell ref="AQ99:AR99"/>
    <mergeCell ref="AS99:AT99"/>
    <mergeCell ref="AU99:AV99"/>
    <mergeCell ref="AW99:AX99"/>
    <mergeCell ref="AH99:AI99"/>
    <mergeCell ref="AK99:AL99"/>
    <mergeCell ref="AM99:AN99"/>
    <mergeCell ref="AO99:AP99"/>
    <mergeCell ref="C99:E99"/>
    <mergeCell ref="F99:AC99"/>
    <mergeCell ref="AD99:AE99"/>
    <mergeCell ref="AF99:AG99"/>
    <mergeCell ref="AQ98:AR98"/>
    <mergeCell ref="AS98:AT98"/>
    <mergeCell ref="AU98:AV98"/>
    <mergeCell ref="AW98:AX98"/>
    <mergeCell ref="AH98:AI98"/>
    <mergeCell ref="AK98:AL98"/>
    <mergeCell ref="AM98:AN98"/>
    <mergeCell ref="AO98:AP98"/>
    <mergeCell ref="C98:E98"/>
    <mergeCell ref="F98:AC98"/>
    <mergeCell ref="AD98:AE98"/>
    <mergeCell ref="AF98:AG98"/>
    <mergeCell ref="AQ97:AR97"/>
    <mergeCell ref="AS97:AT97"/>
    <mergeCell ref="AU97:AV97"/>
    <mergeCell ref="AW97:AX97"/>
    <mergeCell ref="AH97:AI97"/>
    <mergeCell ref="AK97:AL97"/>
    <mergeCell ref="AM97:AN97"/>
    <mergeCell ref="AO97:AP97"/>
    <mergeCell ref="C97:E97"/>
    <mergeCell ref="F97:AC97"/>
    <mergeCell ref="AD97:AE97"/>
    <mergeCell ref="AF97:AG97"/>
    <mergeCell ref="AQ96:AR96"/>
    <mergeCell ref="AS96:AT96"/>
    <mergeCell ref="AU96:AV96"/>
    <mergeCell ref="AW96:AX96"/>
    <mergeCell ref="AH96:AI96"/>
    <mergeCell ref="AK96:AL96"/>
    <mergeCell ref="AM96:AN96"/>
    <mergeCell ref="AO96:AP96"/>
    <mergeCell ref="C96:E96"/>
    <mergeCell ref="F96:AC96"/>
    <mergeCell ref="AD96:AE96"/>
    <mergeCell ref="AF96:AG96"/>
    <mergeCell ref="AQ95:AR95"/>
    <mergeCell ref="AS95:AT95"/>
    <mergeCell ref="AU95:AV95"/>
    <mergeCell ref="AW95:AX95"/>
    <mergeCell ref="AH95:AI95"/>
    <mergeCell ref="AK95:AL95"/>
    <mergeCell ref="AM95:AN95"/>
    <mergeCell ref="AO95:AP95"/>
    <mergeCell ref="C95:E95"/>
    <mergeCell ref="F95:AC95"/>
    <mergeCell ref="AD95:AE95"/>
    <mergeCell ref="AF95:AG95"/>
    <mergeCell ref="AQ94:AR94"/>
    <mergeCell ref="AS94:AT94"/>
    <mergeCell ref="AU94:AV94"/>
    <mergeCell ref="AW94:AX94"/>
    <mergeCell ref="AH94:AI94"/>
    <mergeCell ref="AK94:AL94"/>
    <mergeCell ref="AM94:AN94"/>
    <mergeCell ref="AO94:AP94"/>
    <mergeCell ref="C94:E94"/>
    <mergeCell ref="F94:AC94"/>
    <mergeCell ref="AD94:AE94"/>
    <mergeCell ref="AF94:AG94"/>
    <mergeCell ref="AQ93:AR93"/>
    <mergeCell ref="AS93:AT93"/>
    <mergeCell ref="AU93:AV93"/>
    <mergeCell ref="AW93:AX93"/>
    <mergeCell ref="AH93:AI93"/>
    <mergeCell ref="AK93:AL93"/>
    <mergeCell ref="AM93:AN93"/>
    <mergeCell ref="AO93:AP93"/>
    <mergeCell ref="C93:E93"/>
    <mergeCell ref="F93:AC93"/>
    <mergeCell ref="AD93:AE93"/>
    <mergeCell ref="AF93:AG93"/>
    <mergeCell ref="AK109:AL109"/>
    <mergeCell ref="AK110:AL110"/>
    <mergeCell ref="AW110:AX110"/>
    <mergeCell ref="AK111:AL111"/>
    <mergeCell ref="AW105:AX105"/>
    <mergeCell ref="C106:Q109"/>
    <mergeCell ref="AK106:AL106"/>
    <mergeCell ref="AM106:AN106"/>
    <mergeCell ref="AO106:AP106"/>
    <mergeCell ref="AQ106:AR106"/>
    <mergeCell ref="AS106:AT106"/>
    <mergeCell ref="AU106:AV106"/>
    <mergeCell ref="AW106:AX106"/>
    <mergeCell ref="R107:AC107"/>
    <mergeCell ref="AS103:AT103"/>
    <mergeCell ref="AU103:AV103"/>
    <mergeCell ref="AW103:AX103"/>
    <mergeCell ref="C105:Q105"/>
    <mergeCell ref="AK105:AL105"/>
    <mergeCell ref="AM105:AN105"/>
    <mergeCell ref="AO105:AP105"/>
    <mergeCell ref="AQ105:AR105"/>
    <mergeCell ref="AS105:AT105"/>
    <mergeCell ref="AU105:AV105"/>
    <mergeCell ref="AK103:AL103"/>
    <mergeCell ref="AM103:AN103"/>
    <mergeCell ref="AO103:AP103"/>
    <mergeCell ref="AQ103:AR103"/>
    <mergeCell ref="AQ92:AR92"/>
    <mergeCell ref="AS92:AT92"/>
    <mergeCell ref="AU92:AV92"/>
    <mergeCell ref="AW92:AX92"/>
    <mergeCell ref="AH92:AI92"/>
    <mergeCell ref="AK92:AL92"/>
    <mergeCell ref="AM92:AN92"/>
    <mergeCell ref="AO92:AP92"/>
    <mergeCell ref="C92:E92"/>
    <mergeCell ref="F92:AC92"/>
    <mergeCell ref="AD92:AE92"/>
    <mergeCell ref="AF92:AG92"/>
    <mergeCell ref="AQ91:AR91"/>
    <mergeCell ref="AS91:AT91"/>
    <mergeCell ref="AU91:AV91"/>
    <mergeCell ref="AW91:AX91"/>
    <mergeCell ref="AH91:AI91"/>
    <mergeCell ref="AK91:AL91"/>
    <mergeCell ref="AM91:AN91"/>
    <mergeCell ref="AO91:AP91"/>
    <mergeCell ref="C91:E91"/>
    <mergeCell ref="F91:AC91"/>
    <mergeCell ref="AD91:AE91"/>
    <mergeCell ref="AF91:AG91"/>
    <mergeCell ref="AQ80:AR80"/>
    <mergeCell ref="AS80:AT80"/>
    <mergeCell ref="AU80:AV80"/>
    <mergeCell ref="AW80:AX80"/>
    <mergeCell ref="AH80:AI80"/>
    <mergeCell ref="AK80:AL80"/>
    <mergeCell ref="AM80:AN80"/>
    <mergeCell ref="AO80:AP80"/>
    <mergeCell ref="C80:E80"/>
    <mergeCell ref="F80:AC80"/>
    <mergeCell ref="AD80:AE80"/>
    <mergeCell ref="AF80:AG80"/>
    <mergeCell ref="AQ79:AR79"/>
    <mergeCell ref="AS79:AT79"/>
    <mergeCell ref="AU79:AV79"/>
    <mergeCell ref="AW79:AX79"/>
    <mergeCell ref="AH79:AI79"/>
    <mergeCell ref="AK79:AL79"/>
    <mergeCell ref="AM79:AN79"/>
    <mergeCell ref="AO79:AP79"/>
    <mergeCell ref="C79:E79"/>
    <mergeCell ref="F79:AC79"/>
    <mergeCell ref="AD79:AE79"/>
    <mergeCell ref="AF79:AG79"/>
    <mergeCell ref="AQ78:AR78"/>
    <mergeCell ref="AS78:AT78"/>
    <mergeCell ref="AU78:AV78"/>
    <mergeCell ref="AW78:AX78"/>
    <mergeCell ref="AH78:AI78"/>
    <mergeCell ref="AK78:AL78"/>
    <mergeCell ref="AM78:AN78"/>
    <mergeCell ref="AO78:AP78"/>
    <mergeCell ref="C78:E78"/>
    <mergeCell ref="F78:AC78"/>
    <mergeCell ref="AD78:AE78"/>
    <mergeCell ref="AF78:AG78"/>
    <mergeCell ref="AQ77:AR77"/>
    <mergeCell ref="AS77:AT77"/>
    <mergeCell ref="AU77:AV77"/>
    <mergeCell ref="AW77:AX77"/>
    <mergeCell ref="AH77:AI77"/>
    <mergeCell ref="AK77:AL77"/>
    <mergeCell ref="AM77:AN77"/>
    <mergeCell ref="AO77:AP77"/>
    <mergeCell ref="C77:E77"/>
    <mergeCell ref="F77:AC77"/>
    <mergeCell ref="AD77:AE77"/>
    <mergeCell ref="AF77:AG77"/>
    <mergeCell ref="AQ76:AR76"/>
    <mergeCell ref="AS76:AT76"/>
    <mergeCell ref="AU76:AV76"/>
    <mergeCell ref="AW76:AX76"/>
    <mergeCell ref="AH76:AI76"/>
    <mergeCell ref="AK76:AL76"/>
    <mergeCell ref="AM76:AN76"/>
    <mergeCell ref="AO76:AP76"/>
    <mergeCell ref="C76:E76"/>
    <mergeCell ref="F76:AC76"/>
    <mergeCell ref="AD76:AE76"/>
    <mergeCell ref="AF76:AG76"/>
    <mergeCell ref="AQ75:AR75"/>
    <mergeCell ref="AS75:AT75"/>
    <mergeCell ref="AU75:AV75"/>
    <mergeCell ref="AW75:AX75"/>
    <mergeCell ref="AH75:AI75"/>
    <mergeCell ref="AK75:AL75"/>
    <mergeCell ref="AM75:AN75"/>
    <mergeCell ref="AO75:AP75"/>
    <mergeCell ref="C75:E75"/>
    <mergeCell ref="F75:AC75"/>
    <mergeCell ref="AD75:AE75"/>
    <mergeCell ref="AF75:AG75"/>
    <mergeCell ref="AQ74:AR74"/>
    <mergeCell ref="AS74:AT74"/>
    <mergeCell ref="AU74:AV74"/>
    <mergeCell ref="AW74:AX74"/>
    <mergeCell ref="AH74:AI74"/>
    <mergeCell ref="AK74:AL74"/>
    <mergeCell ref="AM74:AN74"/>
    <mergeCell ref="AO74:AP74"/>
    <mergeCell ref="C74:E74"/>
    <mergeCell ref="F74:AC74"/>
    <mergeCell ref="AD74:AE74"/>
    <mergeCell ref="AF74:AG74"/>
    <mergeCell ref="AQ73:AR73"/>
    <mergeCell ref="AS73:AT73"/>
    <mergeCell ref="AU73:AV73"/>
    <mergeCell ref="AW73:AX73"/>
    <mergeCell ref="AH73:AI73"/>
    <mergeCell ref="AK73:AL73"/>
    <mergeCell ref="AM73:AN73"/>
    <mergeCell ref="AO73:AP73"/>
    <mergeCell ref="C73:E73"/>
    <mergeCell ref="F73:AC73"/>
    <mergeCell ref="AD73:AE73"/>
    <mergeCell ref="AF73:AG73"/>
    <mergeCell ref="AQ72:AR72"/>
    <mergeCell ref="AS72:AT72"/>
    <mergeCell ref="AU72:AV72"/>
    <mergeCell ref="AW72:AX72"/>
    <mergeCell ref="AH72:AI72"/>
    <mergeCell ref="AK72:AL72"/>
    <mergeCell ref="AM72:AN72"/>
    <mergeCell ref="AO72:AP72"/>
    <mergeCell ref="C72:E72"/>
    <mergeCell ref="F72:AC72"/>
    <mergeCell ref="AD72:AE72"/>
    <mergeCell ref="AF72:AG72"/>
    <mergeCell ref="AQ71:AR71"/>
    <mergeCell ref="AS71:AT71"/>
    <mergeCell ref="AU71:AV71"/>
    <mergeCell ref="AW71:AX71"/>
    <mergeCell ref="AH71:AI71"/>
    <mergeCell ref="AK71:AL71"/>
    <mergeCell ref="AM71:AN71"/>
    <mergeCell ref="AO71:AP71"/>
    <mergeCell ref="C71:E71"/>
    <mergeCell ref="F71:AC71"/>
    <mergeCell ref="AD71:AE71"/>
    <mergeCell ref="AF71:AG71"/>
    <mergeCell ref="AQ70:AR70"/>
    <mergeCell ref="AS70:AT70"/>
    <mergeCell ref="AU70:AV70"/>
    <mergeCell ref="AW70:AX70"/>
    <mergeCell ref="AH70:AI70"/>
    <mergeCell ref="AK70:AL70"/>
    <mergeCell ref="AM70:AN70"/>
    <mergeCell ref="AO70:AP70"/>
    <mergeCell ref="C70:E70"/>
    <mergeCell ref="F70:AC70"/>
    <mergeCell ref="AD70:AE70"/>
    <mergeCell ref="AF70:AG70"/>
    <mergeCell ref="AQ69:AR69"/>
    <mergeCell ref="AS69:AT69"/>
    <mergeCell ref="AU69:AV69"/>
    <mergeCell ref="AW69:AX69"/>
    <mergeCell ref="AH69:AI69"/>
    <mergeCell ref="AK69:AL69"/>
    <mergeCell ref="AM69:AN69"/>
    <mergeCell ref="AO69:AP69"/>
    <mergeCell ref="C69:E69"/>
    <mergeCell ref="F69:AC69"/>
    <mergeCell ref="AD69:AE69"/>
    <mergeCell ref="AF69:AG69"/>
    <mergeCell ref="AQ68:AR68"/>
    <mergeCell ref="AS68:AT68"/>
    <mergeCell ref="AU68:AV68"/>
    <mergeCell ref="AW68:AX68"/>
    <mergeCell ref="AH68:AI68"/>
    <mergeCell ref="AK68:AL68"/>
    <mergeCell ref="AM68:AN68"/>
    <mergeCell ref="AO68:AP68"/>
    <mergeCell ref="C68:E68"/>
    <mergeCell ref="F68:AC68"/>
    <mergeCell ref="AD68:AE68"/>
    <mergeCell ref="AF68:AG68"/>
    <mergeCell ref="AQ67:AR67"/>
    <mergeCell ref="AS67:AT67"/>
    <mergeCell ref="AU67:AV67"/>
    <mergeCell ref="AW67:AX67"/>
    <mergeCell ref="AH67:AI67"/>
    <mergeCell ref="AK67:AL67"/>
    <mergeCell ref="AM67:AN67"/>
    <mergeCell ref="AO67:AP67"/>
    <mergeCell ref="C67:E67"/>
    <mergeCell ref="F67:AC67"/>
    <mergeCell ref="AD67:AE67"/>
    <mergeCell ref="AF67:AG67"/>
    <mergeCell ref="AQ66:AR66"/>
    <mergeCell ref="AS66:AT66"/>
    <mergeCell ref="AU66:AV66"/>
    <mergeCell ref="AW66:AX66"/>
    <mergeCell ref="AH66:AI66"/>
    <mergeCell ref="AK66:AL66"/>
    <mergeCell ref="AM66:AN66"/>
    <mergeCell ref="AO66:AP66"/>
    <mergeCell ref="C66:E66"/>
    <mergeCell ref="F66:AC66"/>
    <mergeCell ref="AD66:AE66"/>
    <mergeCell ref="AF66:AG66"/>
    <mergeCell ref="AQ65:AR65"/>
    <mergeCell ref="AS65:AT65"/>
    <mergeCell ref="AU65:AV65"/>
    <mergeCell ref="AW65:AX65"/>
    <mergeCell ref="AH65:AI65"/>
    <mergeCell ref="AK65:AL65"/>
    <mergeCell ref="AM65:AN65"/>
    <mergeCell ref="AO65:AP65"/>
    <mergeCell ref="C65:E65"/>
    <mergeCell ref="F65:AC65"/>
    <mergeCell ref="AD65:AE65"/>
    <mergeCell ref="AF65:AG65"/>
    <mergeCell ref="AQ64:AR64"/>
    <mergeCell ref="AS64:AT64"/>
    <mergeCell ref="AU64:AV64"/>
    <mergeCell ref="AW64:AX64"/>
    <mergeCell ref="AH64:AI64"/>
    <mergeCell ref="AK64:AL64"/>
    <mergeCell ref="AM64:AN64"/>
    <mergeCell ref="AO64:AP64"/>
    <mergeCell ref="C64:E64"/>
    <mergeCell ref="F64:AC64"/>
    <mergeCell ref="AD64:AE64"/>
    <mergeCell ref="AF64:AG64"/>
    <mergeCell ref="AQ63:AR63"/>
    <mergeCell ref="AS63:AT63"/>
    <mergeCell ref="AU63:AV63"/>
    <mergeCell ref="AW63:AX63"/>
    <mergeCell ref="AH63:AI63"/>
    <mergeCell ref="AK63:AL63"/>
    <mergeCell ref="AM63:AN63"/>
    <mergeCell ref="AO63:AP63"/>
    <mergeCell ref="C63:E63"/>
    <mergeCell ref="F63:AC63"/>
    <mergeCell ref="AD63:AE63"/>
    <mergeCell ref="AF63:AG63"/>
    <mergeCell ref="AQ62:AR62"/>
    <mergeCell ref="AS62:AT62"/>
    <mergeCell ref="AU62:AV62"/>
    <mergeCell ref="AW62:AX62"/>
    <mergeCell ref="AH62:AI62"/>
    <mergeCell ref="AK62:AL62"/>
    <mergeCell ref="AM62:AN62"/>
    <mergeCell ref="AO62:AP62"/>
    <mergeCell ref="C62:E62"/>
    <mergeCell ref="F62:AC62"/>
    <mergeCell ref="AD62:AE62"/>
    <mergeCell ref="AF62:AG62"/>
    <mergeCell ref="AQ61:AR61"/>
    <mergeCell ref="AS61:AT61"/>
    <mergeCell ref="AU61:AV61"/>
    <mergeCell ref="AW61:AX61"/>
    <mergeCell ref="AH61:AI61"/>
    <mergeCell ref="AK61:AL61"/>
    <mergeCell ref="AM61:AN61"/>
    <mergeCell ref="AO61:AP61"/>
    <mergeCell ref="C61:E61"/>
    <mergeCell ref="F61:AC61"/>
    <mergeCell ref="AD61:AE61"/>
    <mergeCell ref="AF61:AG61"/>
    <mergeCell ref="AQ60:AR60"/>
    <mergeCell ref="AS60:AT60"/>
    <mergeCell ref="AU60:AV60"/>
    <mergeCell ref="AW60:AX60"/>
    <mergeCell ref="AH60:AI60"/>
    <mergeCell ref="AK60:AL60"/>
    <mergeCell ref="AM60:AN60"/>
    <mergeCell ref="AO60:AP60"/>
    <mergeCell ref="C60:E60"/>
    <mergeCell ref="F60:AC60"/>
    <mergeCell ref="AD60:AE60"/>
    <mergeCell ref="AF60:AG60"/>
    <mergeCell ref="AQ59:AR59"/>
    <mergeCell ref="AS59:AT59"/>
    <mergeCell ref="AU59:AV59"/>
    <mergeCell ref="AW59:AX59"/>
    <mergeCell ref="AH59:AI59"/>
    <mergeCell ref="AK59:AL59"/>
    <mergeCell ref="AM59:AN59"/>
    <mergeCell ref="AO59:AP59"/>
    <mergeCell ref="C59:E59"/>
    <mergeCell ref="F59:AC59"/>
    <mergeCell ref="AD59:AE59"/>
    <mergeCell ref="AF59:AG59"/>
    <mergeCell ref="AQ58:AR58"/>
    <mergeCell ref="AS58:AT58"/>
    <mergeCell ref="AU58:AV58"/>
    <mergeCell ref="AW58:AX58"/>
    <mergeCell ref="AH58:AI58"/>
    <mergeCell ref="AK58:AL58"/>
    <mergeCell ref="AM58:AN58"/>
    <mergeCell ref="AO58:AP58"/>
    <mergeCell ref="C58:E58"/>
    <mergeCell ref="F58:AC58"/>
    <mergeCell ref="AD58:AE58"/>
    <mergeCell ref="AF58:AG58"/>
    <mergeCell ref="AQ57:AR57"/>
    <mergeCell ref="AS57:AT57"/>
    <mergeCell ref="AU57:AV57"/>
    <mergeCell ref="AW57:AX57"/>
    <mergeCell ref="AH57:AI57"/>
    <mergeCell ref="AK57:AL57"/>
    <mergeCell ref="AM57:AN57"/>
    <mergeCell ref="AO57:AP57"/>
    <mergeCell ref="C57:E57"/>
    <mergeCell ref="F57:AC57"/>
    <mergeCell ref="AD57:AE57"/>
    <mergeCell ref="AF57:AG57"/>
    <mergeCell ref="AQ56:AR56"/>
    <mergeCell ref="AS56:AT56"/>
    <mergeCell ref="AU56:AV56"/>
    <mergeCell ref="AW56:AX56"/>
    <mergeCell ref="AH56:AI56"/>
    <mergeCell ref="AK56:AL56"/>
    <mergeCell ref="AM56:AN56"/>
    <mergeCell ref="AO56:AP56"/>
    <mergeCell ref="C56:E56"/>
    <mergeCell ref="F56:AC56"/>
    <mergeCell ref="AD56:AE56"/>
    <mergeCell ref="AF56:AG56"/>
    <mergeCell ref="AQ55:AR55"/>
    <mergeCell ref="AS55:AT55"/>
    <mergeCell ref="AU55:AV55"/>
    <mergeCell ref="AW55:AX55"/>
    <mergeCell ref="AH55:AI55"/>
    <mergeCell ref="AK55:AL55"/>
    <mergeCell ref="AM55:AN55"/>
    <mergeCell ref="AO55:AP55"/>
    <mergeCell ref="C55:E55"/>
    <mergeCell ref="F55:AC55"/>
    <mergeCell ref="AD55:AE55"/>
    <mergeCell ref="AF55:AG55"/>
    <mergeCell ref="AQ54:AR54"/>
    <mergeCell ref="AS54:AT54"/>
    <mergeCell ref="AU54:AV54"/>
    <mergeCell ref="AW54:AX54"/>
    <mergeCell ref="AH54:AI54"/>
    <mergeCell ref="AK54:AL54"/>
    <mergeCell ref="AM54:AN54"/>
    <mergeCell ref="AO54:AP54"/>
    <mergeCell ref="C54:E54"/>
    <mergeCell ref="F54:AC54"/>
    <mergeCell ref="AD54:AE54"/>
    <mergeCell ref="AF54:AG54"/>
    <mergeCell ref="AQ53:AR53"/>
    <mergeCell ref="AS53:AT53"/>
    <mergeCell ref="AU53:AV53"/>
    <mergeCell ref="AW53:AX53"/>
    <mergeCell ref="AH53:AI53"/>
    <mergeCell ref="AK53:AL53"/>
    <mergeCell ref="AM53:AN53"/>
    <mergeCell ref="AO53:AP53"/>
    <mergeCell ref="C53:E53"/>
    <mergeCell ref="F53:AC53"/>
    <mergeCell ref="AD53:AE53"/>
    <mergeCell ref="AF53:AG53"/>
    <mergeCell ref="AQ52:AR52"/>
    <mergeCell ref="AS52:AT52"/>
    <mergeCell ref="AU52:AV52"/>
    <mergeCell ref="AW52:AX52"/>
    <mergeCell ref="AH52:AI52"/>
    <mergeCell ref="AK52:AL52"/>
    <mergeCell ref="AM52:AN52"/>
    <mergeCell ref="AO52:AP52"/>
    <mergeCell ref="C52:E52"/>
    <mergeCell ref="F52:AC52"/>
    <mergeCell ref="AD52:AE52"/>
    <mergeCell ref="AF52:AG52"/>
    <mergeCell ref="AQ51:AR51"/>
    <mergeCell ref="AS51:AT51"/>
    <mergeCell ref="AU51:AV51"/>
    <mergeCell ref="AW51:AX51"/>
    <mergeCell ref="AH51:AI51"/>
    <mergeCell ref="AK51:AL51"/>
    <mergeCell ref="AM51:AN51"/>
    <mergeCell ref="AO51:AP51"/>
    <mergeCell ref="C51:E51"/>
    <mergeCell ref="F51:AC51"/>
    <mergeCell ref="AD51:AE51"/>
    <mergeCell ref="AF51:AG51"/>
    <mergeCell ref="AQ50:AR50"/>
    <mergeCell ref="AS50:AT50"/>
    <mergeCell ref="AU50:AV50"/>
    <mergeCell ref="AW50:AX50"/>
    <mergeCell ref="AH50:AI50"/>
    <mergeCell ref="AK50:AL50"/>
    <mergeCell ref="AM50:AN50"/>
    <mergeCell ref="AO50:AP50"/>
    <mergeCell ref="C50:E50"/>
    <mergeCell ref="F50:AC50"/>
    <mergeCell ref="AD50:AE50"/>
    <mergeCell ref="AF50:AG50"/>
    <mergeCell ref="AK87:AL87"/>
    <mergeCell ref="AK88:AL88"/>
    <mergeCell ref="AW88:AX88"/>
    <mergeCell ref="AK89:AL89"/>
    <mergeCell ref="AW83:AX83"/>
    <mergeCell ref="C84:Q87"/>
    <mergeCell ref="AK84:AL84"/>
    <mergeCell ref="AM84:AN84"/>
    <mergeCell ref="AO84:AP84"/>
    <mergeCell ref="AQ84:AR84"/>
    <mergeCell ref="AS84:AT84"/>
    <mergeCell ref="AU84:AV84"/>
    <mergeCell ref="AW84:AX84"/>
    <mergeCell ref="R85:AC85"/>
    <mergeCell ref="AS81:AT81"/>
    <mergeCell ref="AU81:AV81"/>
    <mergeCell ref="AW81:AX81"/>
    <mergeCell ref="C83:Q83"/>
    <mergeCell ref="AK83:AL83"/>
    <mergeCell ref="AM83:AN83"/>
    <mergeCell ref="AO83:AP83"/>
    <mergeCell ref="AQ83:AR83"/>
    <mergeCell ref="AS83:AT83"/>
    <mergeCell ref="AU83:AV83"/>
    <mergeCell ref="AK81:AL81"/>
    <mergeCell ref="AM81:AN81"/>
    <mergeCell ref="AO81:AP81"/>
    <mergeCell ref="AQ81:AR81"/>
    <mergeCell ref="AQ49:AR49"/>
    <mergeCell ref="AS49:AT49"/>
    <mergeCell ref="AU49:AV49"/>
    <mergeCell ref="AW49:AX49"/>
    <mergeCell ref="AH49:AI49"/>
    <mergeCell ref="AK49:AL49"/>
    <mergeCell ref="AM49:AN49"/>
    <mergeCell ref="AO49:AP49"/>
    <mergeCell ref="C49:E49"/>
    <mergeCell ref="F49:AC49"/>
    <mergeCell ref="AD49:AE49"/>
    <mergeCell ref="AF49:AG49"/>
    <mergeCell ref="AQ48:AR48"/>
    <mergeCell ref="AS48:AT48"/>
    <mergeCell ref="AU48:AV48"/>
    <mergeCell ref="AW48:AX48"/>
    <mergeCell ref="AH48:AI48"/>
    <mergeCell ref="AK48:AL48"/>
    <mergeCell ref="AM48:AN48"/>
    <mergeCell ref="AO48:AP48"/>
    <mergeCell ref="C48:E48"/>
    <mergeCell ref="F48:AC48"/>
    <mergeCell ref="AD48:AE48"/>
    <mergeCell ref="AF48:AG48"/>
    <mergeCell ref="C41:Q44"/>
    <mergeCell ref="AF36:AG36"/>
    <mergeCell ref="C36:E36"/>
    <mergeCell ref="C37:E37"/>
    <mergeCell ref="F36:AC36"/>
    <mergeCell ref="C40:Q40"/>
    <mergeCell ref="AD37:AE37"/>
    <mergeCell ref="AF28:AJ28"/>
    <mergeCell ref="AJ29:AJ32"/>
    <mergeCell ref="AK34:AL34"/>
    <mergeCell ref="C30:AC30"/>
    <mergeCell ref="AD27:AD32"/>
    <mergeCell ref="AF27:AJ27"/>
    <mergeCell ref="AD34:AE34"/>
    <mergeCell ref="AF34:AG34"/>
    <mergeCell ref="AF37:AG37"/>
    <mergeCell ref="AK40:AL40"/>
    <mergeCell ref="C34:AC34"/>
    <mergeCell ref="AO34:AP34"/>
    <mergeCell ref="AD36:AE36"/>
    <mergeCell ref="AM34:AN34"/>
    <mergeCell ref="AQ34:AR34"/>
    <mergeCell ref="AS37:AT37"/>
    <mergeCell ref="R42:AC42"/>
    <mergeCell ref="AH29:AI32"/>
    <mergeCell ref="AH37:AI37"/>
    <mergeCell ref="AH36:AI36"/>
    <mergeCell ref="AE27:AE32"/>
    <mergeCell ref="AQ29:AR33"/>
    <mergeCell ref="AQ40:AR40"/>
    <mergeCell ref="F37:AC37"/>
    <mergeCell ref="AU38:AV38"/>
    <mergeCell ref="AS36:AT36"/>
    <mergeCell ref="AQ37:AR37"/>
    <mergeCell ref="AQ38:AR38"/>
    <mergeCell ref="AW45:AX45"/>
    <mergeCell ref="AK27:AX27"/>
    <mergeCell ref="AW40:AX40"/>
    <mergeCell ref="AU40:AV40"/>
    <mergeCell ref="AS38:AT38"/>
    <mergeCell ref="AK38:AL38"/>
    <mergeCell ref="AS29:AT33"/>
    <mergeCell ref="AS28:AV28"/>
    <mergeCell ref="AQ36:AR36"/>
    <mergeCell ref="AS34:AT34"/>
    <mergeCell ref="AU29:AV33"/>
    <mergeCell ref="AU34:AV34"/>
    <mergeCell ref="AW34:AX34"/>
    <mergeCell ref="AW36:AX36"/>
    <mergeCell ref="AU36:AV36"/>
    <mergeCell ref="AW38:AX38"/>
    <mergeCell ref="AY23:BB23"/>
    <mergeCell ref="BE13:BE16"/>
    <mergeCell ref="AN9:BJ9"/>
    <mergeCell ref="AY27:BJ27"/>
    <mergeCell ref="BJ13:BJ16"/>
    <mergeCell ref="AW37:AX37"/>
    <mergeCell ref="AY30:BJ30"/>
    <mergeCell ref="AW28:AX33"/>
    <mergeCell ref="AU37:AV37"/>
    <mergeCell ref="AE25:AG25"/>
    <mergeCell ref="N3:AH3"/>
    <mergeCell ref="I25:J25"/>
    <mergeCell ref="N5:AH5"/>
    <mergeCell ref="V11:AD11"/>
    <mergeCell ref="S25:U25"/>
    <mergeCell ref="B3:M3"/>
    <mergeCell ref="BI13:BI16"/>
    <mergeCell ref="N6:AH7"/>
    <mergeCell ref="N4:AH4"/>
    <mergeCell ref="B2:L2"/>
    <mergeCell ref="AN5:BJ5"/>
    <mergeCell ref="AN6:BJ6"/>
    <mergeCell ref="AN7:BJ7"/>
    <mergeCell ref="AI8:BJ8"/>
    <mergeCell ref="B27:B33"/>
    <mergeCell ref="B13:B16"/>
    <mergeCell ref="AM1:BI1"/>
    <mergeCell ref="AM2:BJ3"/>
    <mergeCell ref="BC11:BJ11"/>
    <mergeCell ref="BF13:BF16"/>
    <mergeCell ref="BD13:BD16"/>
    <mergeCell ref="BC13:BC16"/>
    <mergeCell ref="BH13:BH16"/>
    <mergeCell ref="BG13:BG16"/>
    <mergeCell ref="D7:F7"/>
    <mergeCell ref="L25:O25"/>
    <mergeCell ref="Y25:AA25"/>
    <mergeCell ref="B1:L1"/>
    <mergeCell ref="E9:F9"/>
    <mergeCell ref="B4:L4"/>
    <mergeCell ref="B5:L5"/>
    <mergeCell ref="H8:L8"/>
    <mergeCell ref="H9:L9"/>
    <mergeCell ref="H7:L7"/>
    <mergeCell ref="AF29:AG32"/>
    <mergeCell ref="AO38:AP38"/>
    <mergeCell ref="AM29:AN33"/>
    <mergeCell ref="AO29:AP33"/>
    <mergeCell ref="AH34:AI34"/>
    <mergeCell ref="AM37:AN37"/>
    <mergeCell ref="AM36:AN36"/>
    <mergeCell ref="AK28:AL33"/>
    <mergeCell ref="AM28:AR28"/>
    <mergeCell ref="AK36:AL36"/>
    <mergeCell ref="AM38:AN38"/>
    <mergeCell ref="AO37:AP37"/>
    <mergeCell ref="AO36:AP36"/>
    <mergeCell ref="AK37:AL37"/>
    <mergeCell ref="AS40:AT40"/>
    <mergeCell ref="AO40:AP40"/>
    <mergeCell ref="AM40:AN40"/>
    <mergeCell ref="AW41:AX41"/>
    <mergeCell ref="AM41:AN41"/>
    <mergeCell ref="AO41:AP41"/>
    <mergeCell ref="AQ41:AR41"/>
    <mergeCell ref="AS41:AT41"/>
    <mergeCell ref="AU41:AV41"/>
    <mergeCell ref="AK46:AL46"/>
    <mergeCell ref="AK41:AL41"/>
    <mergeCell ref="AK44:AL44"/>
    <mergeCell ref="AK45:AL45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9" t="s">
        <v>312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AM1" s="429" t="s">
        <v>317</v>
      </c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  <c r="AZ1" s="429"/>
      <c r="BA1" s="429"/>
      <c r="BB1" s="429"/>
      <c r="BC1" s="429"/>
      <c r="BD1" s="429"/>
      <c r="BE1" s="429"/>
      <c r="BF1" s="429"/>
      <c r="BG1" s="429"/>
      <c r="BH1" s="429"/>
      <c r="BI1" s="429"/>
      <c r="BJ1" s="23"/>
    </row>
    <row r="2" spans="2:62" ht="14.25" customHeight="1">
      <c r="B2" s="462" t="s">
        <v>313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AM2" s="430" t="s">
        <v>320</v>
      </c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430"/>
      <c r="AZ2" s="430"/>
      <c r="BA2" s="430"/>
      <c r="BB2" s="430"/>
      <c r="BC2" s="430"/>
      <c r="BD2" s="430"/>
      <c r="BE2" s="430"/>
      <c r="BF2" s="430"/>
      <c r="BG2" s="430"/>
      <c r="BH2" s="430"/>
      <c r="BI2" s="430"/>
      <c r="BJ2" s="430"/>
    </row>
    <row r="3" spans="2:62" ht="29.25" customHeight="1">
      <c r="B3" s="507" t="s">
        <v>329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N3" s="460" t="s">
        <v>310</v>
      </c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335"/>
      <c r="AJ3" s="25"/>
      <c r="AK3" s="25"/>
      <c r="AL3" s="25"/>
      <c r="AM3" s="431"/>
      <c r="AN3" s="431"/>
      <c r="AO3" s="431"/>
      <c r="AP3" s="431"/>
      <c r="AQ3" s="431"/>
      <c r="AR3" s="431"/>
      <c r="AS3" s="431"/>
      <c r="AT3" s="431"/>
      <c r="AU3" s="431"/>
      <c r="AV3" s="431"/>
      <c r="AW3" s="431"/>
      <c r="AX3" s="431"/>
      <c r="AY3" s="431"/>
      <c r="AZ3" s="431"/>
      <c r="BA3" s="431"/>
      <c r="BB3" s="431"/>
      <c r="BC3" s="431"/>
      <c r="BD3" s="431"/>
      <c r="BE3" s="431"/>
      <c r="BF3" s="431"/>
      <c r="BG3" s="431"/>
      <c r="BH3" s="431"/>
      <c r="BI3" s="431"/>
      <c r="BJ3" s="431"/>
    </row>
    <row r="4" spans="2:47" ht="15.75">
      <c r="B4" s="462" t="s">
        <v>314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26"/>
      <c r="N4" s="537"/>
      <c r="O4" s="538"/>
      <c r="P4" s="538"/>
      <c r="Q4" s="538"/>
      <c r="R4" s="538"/>
      <c r="S4" s="538"/>
      <c r="T4" s="538"/>
      <c r="U4" s="538"/>
      <c r="V4" s="538"/>
      <c r="W4" s="538"/>
      <c r="X4" s="538"/>
      <c r="Y4" s="538"/>
      <c r="Z4" s="538"/>
      <c r="AA4" s="538"/>
      <c r="AB4" s="538"/>
      <c r="AC4" s="538"/>
      <c r="AD4" s="538"/>
      <c r="AE4" s="538"/>
      <c r="AF4" s="538"/>
      <c r="AG4" s="538"/>
      <c r="AH4" s="538"/>
      <c r="AI4" s="25"/>
      <c r="AU4" s="25" t="s">
        <v>22</v>
      </c>
    </row>
    <row r="5" spans="2:62" ht="18.75" customHeight="1">
      <c r="B5" s="459" t="s">
        <v>315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N5" s="466"/>
      <c r="O5" s="466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107" t="s">
        <v>318</v>
      </c>
      <c r="AN5" s="439"/>
      <c r="AO5" s="440"/>
      <c r="AP5" s="440"/>
      <c r="AQ5" s="440"/>
      <c r="AR5" s="440"/>
      <c r="AS5" s="440"/>
      <c r="AT5" s="440"/>
      <c r="AU5" s="440"/>
      <c r="AV5" s="440"/>
      <c r="AW5" s="440"/>
      <c r="AX5" s="440"/>
      <c r="AY5" s="440"/>
      <c r="AZ5" s="440"/>
      <c r="BA5" s="440"/>
      <c r="BB5" s="440"/>
      <c r="BC5" s="440"/>
      <c r="BD5" s="440"/>
      <c r="BE5" s="440"/>
      <c r="BF5" s="440"/>
      <c r="BG5" s="440"/>
      <c r="BH5" s="440"/>
      <c r="BI5" s="440"/>
      <c r="BJ5" s="440"/>
    </row>
    <row r="6" spans="14:62" ht="18.75" customHeight="1">
      <c r="N6" s="463"/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107" t="s">
        <v>319</v>
      </c>
      <c r="AN6" s="439"/>
      <c r="AO6" s="440"/>
      <c r="AP6" s="440"/>
      <c r="AQ6" s="440"/>
      <c r="AR6" s="440"/>
      <c r="AS6" s="440"/>
      <c r="AT6" s="440"/>
      <c r="AU6" s="440"/>
      <c r="AV6" s="440"/>
      <c r="AW6" s="440"/>
      <c r="AX6" s="440"/>
      <c r="AY6" s="440"/>
      <c r="AZ6" s="440"/>
      <c r="BA6" s="440"/>
      <c r="BB6" s="440"/>
      <c r="BC6" s="440"/>
      <c r="BD6" s="440"/>
      <c r="BE6" s="440"/>
      <c r="BF6" s="440"/>
      <c r="BG6" s="440"/>
      <c r="BH6" s="440"/>
      <c r="BI6" s="440"/>
      <c r="BJ6" s="440"/>
    </row>
    <row r="7" spans="3:62" ht="18.75" customHeight="1">
      <c r="C7" s="25" t="s">
        <v>24</v>
      </c>
      <c r="D7" s="464" t="s">
        <v>22</v>
      </c>
      <c r="E7" s="465"/>
      <c r="F7" s="465"/>
      <c r="G7" s="25"/>
      <c r="H7" s="464"/>
      <c r="I7" s="464"/>
      <c r="J7" s="464"/>
      <c r="K7" s="464"/>
      <c r="L7" s="464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N7" s="439"/>
      <c r="AO7" s="440"/>
      <c r="AP7" s="440"/>
      <c r="AQ7" s="440"/>
      <c r="AR7" s="440"/>
      <c r="AS7" s="440"/>
      <c r="AT7" s="440"/>
      <c r="AU7" s="440"/>
      <c r="AV7" s="440"/>
      <c r="AW7" s="440"/>
      <c r="AX7" s="440"/>
      <c r="AY7" s="440"/>
      <c r="AZ7" s="440"/>
      <c r="BA7" s="440"/>
      <c r="BB7" s="440"/>
      <c r="BC7" s="440"/>
      <c r="BD7" s="440"/>
      <c r="BE7" s="440"/>
      <c r="BF7" s="440"/>
      <c r="BG7" s="440"/>
      <c r="BH7" s="440"/>
      <c r="BI7" s="440"/>
      <c r="BJ7" s="440"/>
    </row>
    <row r="8" spans="5:62" ht="18.75" customHeight="1">
      <c r="E8" s="25"/>
      <c r="G8" s="25"/>
      <c r="H8" s="441" t="s">
        <v>316</v>
      </c>
      <c r="I8" s="441"/>
      <c r="J8" s="441"/>
      <c r="K8" s="441"/>
      <c r="L8" s="441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9"/>
      <c r="AJ8" s="440"/>
      <c r="AK8" s="440"/>
      <c r="AL8" s="440"/>
      <c r="AM8" s="440"/>
      <c r="AN8" s="440"/>
      <c r="AO8" s="440"/>
      <c r="AP8" s="440"/>
      <c r="AQ8" s="440"/>
      <c r="AR8" s="440"/>
      <c r="AS8" s="440"/>
      <c r="AT8" s="440"/>
      <c r="AU8" s="440"/>
      <c r="AV8" s="440"/>
      <c r="AW8" s="440"/>
      <c r="AX8" s="440"/>
      <c r="AY8" s="440"/>
      <c r="AZ8" s="440"/>
      <c r="BA8" s="440"/>
      <c r="BB8" s="440"/>
      <c r="BC8" s="440"/>
      <c r="BD8" s="440"/>
      <c r="BE8" s="440"/>
      <c r="BF8" s="440"/>
      <c r="BG8" s="440"/>
      <c r="BH8" s="440"/>
      <c r="BI8" s="440"/>
      <c r="BJ8" s="440"/>
    </row>
    <row r="9" spans="2:62" ht="18.75" customHeight="1">
      <c r="B9" s="25"/>
      <c r="C9" s="25"/>
      <c r="D9" s="25"/>
      <c r="E9" s="461"/>
      <c r="F9" s="461"/>
      <c r="G9" s="25"/>
      <c r="H9" s="461"/>
      <c r="I9" s="461"/>
      <c r="J9" s="461"/>
      <c r="K9" s="461"/>
      <c r="L9" s="461"/>
      <c r="AJ9" s="25"/>
      <c r="AK9" s="25"/>
      <c r="AL9" s="25"/>
      <c r="AN9" s="439"/>
      <c r="AO9" s="440"/>
      <c r="AP9" s="440"/>
      <c r="AQ9" s="440"/>
      <c r="AR9" s="440"/>
      <c r="AS9" s="440"/>
      <c r="AT9" s="440"/>
      <c r="AU9" s="440"/>
      <c r="AV9" s="440"/>
      <c r="AW9" s="440"/>
      <c r="AX9" s="440"/>
      <c r="AY9" s="440"/>
      <c r="AZ9" s="440"/>
      <c r="BA9" s="440"/>
      <c r="BB9" s="440"/>
      <c r="BC9" s="440"/>
      <c r="BD9" s="440"/>
      <c r="BE9" s="440"/>
      <c r="BF9" s="440"/>
      <c r="BG9" s="440"/>
      <c r="BH9" s="440"/>
      <c r="BI9" s="440"/>
      <c r="BJ9" s="440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7" t="s">
        <v>311</v>
      </c>
      <c r="W11" s="467"/>
      <c r="X11" s="467"/>
      <c r="Y11" s="467"/>
      <c r="Z11" s="467"/>
      <c r="AA11" s="467"/>
      <c r="AB11" s="467"/>
      <c r="AC11" s="467"/>
      <c r="AD11" s="467"/>
      <c r="AL11" s="27" t="s">
        <v>22</v>
      </c>
      <c r="AM11" s="27"/>
      <c r="BC11" s="432" t="s">
        <v>321</v>
      </c>
      <c r="BD11" s="432"/>
      <c r="BE11" s="432"/>
      <c r="BF11" s="432"/>
      <c r="BG11" s="432"/>
      <c r="BH11" s="432"/>
      <c r="BI11" s="432"/>
      <c r="BJ11" s="432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7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6" t="s">
        <v>335</v>
      </c>
      <c r="BD13" s="433" t="s">
        <v>336</v>
      </c>
      <c r="BE13" s="433" t="s">
        <v>337</v>
      </c>
      <c r="BF13" s="433" t="s">
        <v>338</v>
      </c>
      <c r="BG13" s="433" t="s">
        <v>339</v>
      </c>
      <c r="BH13" s="456" t="s">
        <v>340</v>
      </c>
      <c r="BI13" s="376" t="s">
        <v>341</v>
      </c>
      <c r="BJ13" s="376" t="s">
        <v>342</v>
      </c>
    </row>
    <row r="14" spans="2:62" ht="12.75">
      <c r="B14" s="478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7"/>
      <c r="BD14" s="434"/>
      <c r="BE14" s="434"/>
      <c r="BF14" s="434"/>
      <c r="BG14" s="434"/>
      <c r="BH14" s="457"/>
      <c r="BI14" s="377"/>
      <c r="BJ14" s="377"/>
    </row>
    <row r="15" spans="2:62" ht="12.75">
      <c r="B15" s="478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7"/>
      <c r="BD15" s="434"/>
      <c r="BE15" s="434"/>
      <c r="BF15" s="434"/>
      <c r="BG15" s="434"/>
      <c r="BH15" s="457"/>
      <c r="BI15" s="377"/>
      <c r="BJ15" s="377"/>
    </row>
    <row r="16" spans="2:62" ht="13.5" thickBot="1">
      <c r="B16" s="479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8"/>
      <c r="BD16" s="435"/>
      <c r="BE16" s="435"/>
      <c r="BF16" s="435"/>
      <c r="BG16" s="435"/>
      <c r="BH16" s="458"/>
      <c r="BI16" s="377"/>
      <c r="BJ16" s="453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4" t="s">
        <v>341</v>
      </c>
      <c r="AZ23" s="445"/>
      <c r="BA23" s="445"/>
      <c r="BB23" s="446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343</v>
      </c>
      <c r="C25" s="59"/>
      <c r="D25" s="59"/>
      <c r="E25" s="59"/>
      <c r="F25" s="59"/>
      <c r="G25" s="59"/>
      <c r="I25" s="474" t="s">
        <v>111</v>
      </c>
      <c r="J25" s="475"/>
      <c r="L25" s="480" t="s">
        <v>344</v>
      </c>
      <c r="M25" s="480"/>
      <c r="N25" s="480"/>
      <c r="O25" s="480"/>
      <c r="Q25" s="163" t="s">
        <v>60</v>
      </c>
      <c r="R25" s="60"/>
      <c r="S25" s="480" t="s">
        <v>336</v>
      </c>
      <c r="T25" s="480"/>
      <c r="U25" s="480"/>
      <c r="V25" s="59"/>
      <c r="W25" s="49" t="s">
        <v>61</v>
      </c>
      <c r="Y25" s="480" t="s">
        <v>337</v>
      </c>
      <c r="Z25" s="480"/>
      <c r="AA25" s="480"/>
      <c r="AB25" s="59"/>
      <c r="AC25" s="49" t="s">
        <v>49</v>
      </c>
      <c r="AE25" s="480" t="s">
        <v>338</v>
      </c>
      <c r="AF25" s="480"/>
      <c r="AG25" s="480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7" t="s">
        <v>347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7" t="s">
        <v>381</v>
      </c>
      <c r="AE27" s="547" t="s">
        <v>382</v>
      </c>
      <c r="AF27" s="559" t="s">
        <v>349</v>
      </c>
      <c r="AG27" s="371"/>
      <c r="AH27" s="371"/>
      <c r="AI27" s="371"/>
      <c r="AJ27" s="560"/>
      <c r="AK27" s="542" t="s">
        <v>352</v>
      </c>
      <c r="AL27" s="543"/>
      <c r="AM27" s="543"/>
      <c r="AN27" s="543"/>
      <c r="AO27" s="543"/>
      <c r="AP27" s="543"/>
      <c r="AQ27" s="543"/>
      <c r="AR27" s="543"/>
      <c r="AS27" s="544"/>
      <c r="AT27" s="544"/>
      <c r="AU27" s="544"/>
      <c r="AV27" s="544"/>
      <c r="AW27" s="544"/>
      <c r="AX27" s="545"/>
      <c r="AY27" s="450" t="s">
        <v>361</v>
      </c>
      <c r="AZ27" s="451"/>
      <c r="BA27" s="451"/>
      <c r="BB27" s="451"/>
      <c r="BC27" s="451"/>
      <c r="BD27" s="451"/>
      <c r="BE27" s="451"/>
      <c r="BF27" s="451"/>
      <c r="BG27" s="451"/>
      <c r="BH27" s="451"/>
      <c r="BI27" s="451"/>
      <c r="BJ27" s="452"/>
    </row>
    <row r="28" spans="2:62" ht="12.75" customHeight="1">
      <c r="B28" s="478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58"/>
      <c r="AE28" s="548"/>
      <c r="AF28" s="551"/>
      <c r="AG28" s="552"/>
      <c r="AH28" s="552"/>
      <c r="AI28" s="552"/>
      <c r="AJ28" s="553"/>
      <c r="AK28" s="481" t="s">
        <v>353</v>
      </c>
      <c r="AL28" s="482"/>
      <c r="AM28" s="563" t="s">
        <v>354</v>
      </c>
      <c r="AN28" s="564"/>
      <c r="AO28" s="564"/>
      <c r="AP28" s="564"/>
      <c r="AQ28" s="564"/>
      <c r="AR28" s="564"/>
      <c r="AS28" s="565"/>
      <c r="AT28" s="565"/>
      <c r="AU28" s="565"/>
      <c r="AV28" s="566"/>
      <c r="AW28" s="378" t="s">
        <v>360</v>
      </c>
      <c r="AX28" s="378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</row>
    <row r="29" spans="2:62" ht="18" customHeight="1">
      <c r="B29" s="478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58"/>
      <c r="AE29" s="548"/>
      <c r="AF29" s="468" t="s">
        <v>348</v>
      </c>
      <c r="AG29" s="469"/>
      <c r="AH29" s="472" t="s">
        <v>350</v>
      </c>
      <c r="AI29" s="469"/>
      <c r="AJ29" s="485" t="s">
        <v>351</v>
      </c>
      <c r="AK29" s="470"/>
      <c r="AL29" s="471"/>
      <c r="AM29" s="442" t="s">
        <v>355</v>
      </c>
      <c r="AN29" s="381"/>
      <c r="AO29" s="381" t="s">
        <v>356</v>
      </c>
      <c r="AP29" s="381"/>
      <c r="AQ29" s="381" t="s">
        <v>357</v>
      </c>
      <c r="AR29" s="381"/>
      <c r="AS29" s="381" t="s">
        <v>358</v>
      </c>
      <c r="AT29" s="381"/>
      <c r="AU29" s="381" t="s">
        <v>359</v>
      </c>
      <c r="AV29" s="381"/>
      <c r="AW29" s="379"/>
      <c r="AX29" s="379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8"/>
      <c r="C30" s="554" t="s">
        <v>346</v>
      </c>
      <c r="D30" s="461"/>
      <c r="E30" s="461"/>
      <c r="F30" s="461"/>
      <c r="G30" s="461"/>
      <c r="H30" s="461"/>
      <c r="I30" s="461"/>
      <c r="J30" s="461"/>
      <c r="K30" s="461"/>
      <c r="L30" s="461"/>
      <c r="M30" s="461"/>
      <c r="N30" s="461"/>
      <c r="O30" s="461"/>
      <c r="P30" s="461"/>
      <c r="Q30" s="461"/>
      <c r="R30" s="461"/>
      <c r="S30" s="461"/>
      <c r="T30" s="461"/>
      <c r="U30" s="461"/>
      <c r="V30" s="461"/>
      <c r="W30" s="461"/>
      <c r="X30" s="461"/>
      <c r="Y30" s="461"/>
      <c r="Z30" s="461"/>
      <c r="AA30" s="461"/>
      <c r="AB30" s="555"/>
      <c r="AC30" s="556"/>
      <c r="AD30" s="558"/>
      <c r="AE30" s="548"/>
      <c r="AF30" s="470"/>
      <c r="AG30" s="471"/>
      <c r="AH30" s="473"/>
      <c r="AI30" s="471"/>
      <c r="AJ30" s="457"/>
      <c r="AK30" s="470"/>
      <c r="AL30" s="471"/>
      <c r="AM30" s="442"/>
      <c r="AN30" s="381"/>
      <c r="AO30" s="381"/>
      <c r="AP30" s="381"/>
      <c r="AQ30" s="381"/>
      <c r="AR30" s="381"/>
      <c r="AS30" s="381"/>
      <c r="AT30" s="381"/>
      <c r="AU30" s="381"/>
      <c r="AV30" s="381"/>
      <c r="AW30" s="379"/>
      <c r="AX30" s="379"/>
      <c r="AY30" s="447" t="s">
        <v>368</v>
      </c>
      <c r="AZ30" s="448"/>
      <c r="BA30" s="448"/>
      <c r="BB30" s="448"/>
      <c r="BC30" s="448"/>
      <c r="BD30" s="448"/>
      <c r="BE30" s="448"/>
      <c r="BF30" s="448"/>
      <c r="BG30" s="448"/>
      <c r="BH30" s="448"/>
      <c r="BI30" s="448"/>
      <c r="BJ30" s="449"/>
    </row>
    <row r="31" spans="2:62" ht="18" customHeight="1">
      <c r="B31" s="478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58"/>
      <c r="AE31" s="548"/>
      <c r="AF31" s="470"/>
      <c r="AG31" s="471"/>
      <c r="AH31" s="473"/>
      <c r="AI31" s="471"/>
      <c r="AJ31" s="457"/>
      <c r="AK31" s="470"/>
      <c r="AL31" s="471"/>
      <c r="AM31" s="442"/>
      <c r="AN31" s="381"/>
      <c r="AO31" s="381"/>
      <c r="AP31" s="381"/>
      <c r="AQ31" s="381"/>
      <c r="AR31" s="381"/>
      <c r="AS31" s="381"/>
      <c r="AT31" s="381"/>
      <c r="AU31" s="381"/>
      <c r="AV31" s="381"/>
      <c r="AW31" s="379"/>
      <c r="AX31" s="379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8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58"/>
      <c r="AE32" s="548"/>
      <c r="AF32" s="470"/>
      <c r="AG32" s="471"/>
      <c r="AH32" s="473"/>
      <c r="AI32" s="471"/>
      <c r="AJ32" s="457"/>
      <c r="AK32" s="470"/>
      <c r="AL32" s="471"/>
      <c r="AM32" s="442"/>
      <c r="AN32" s="381"/>
      <c r="AO32" s="381"/>
      <c r="AP32" s="381"/>
      <c r="AQ32" s="381"/>
      <c r="AR32" s="381"/>
      <c r="AS32" s="381"/>
      <c r="AT32" s="381"/>
      <c r="AU32" s="381"/>
      <c r="AV32" s="381"/>
      <c r="AW32" s="379"/>
      <c r="AX32" s="379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8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3"/>
      <c r="AL33" s="484"/>
      <c r="AM33" s="443"/>
      <c r="AN33" s="382"/>
      <c r="AO33" s="382"/>
      <c r="AP33" s="382"/>
      <c r="AQ33" s="382"/>
      <c r="AR33" s="382"/>
      <c r="AS33" s="382"/>
      <c r="AT33" s="382"/>
      <c r="AU33" s="382"/>
      <c r="AV33" s="382"/>
      <c r="AW33" s="380"/>
      <c r="AX33" s="380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2">
        <v>2</v>
      </c>
      <c r="D34" s="543"/>
      <c r="E34" s="543"/>
      <c r="F34" s="543"/>
      <c r="G34" s="543"/>
      <c r="H34" s="543"/>
      <c r="I34" s="543"/>
      <c r="J34" s="543"/>
      <c r="K34" s="543"/>
      <c r="L34" s="543"/>
      <c r="M34" s="543"/>
      <c r="N34" s="543"/>
      <c r="O34" s="543"/>
      <c r="P34" s="543"/>
      <c r="Q34" s="543"/>
      <c r="R34" s="543"/>
      <c r="S34" s="543"/>
      <c r="T34" s="543"/>
      <c r="U34" s="543"/>
      <c r="V34" s="543"/>
      <c r="W34" s="543"/>
      <c r="X34" s="543"/>
      <c r="Y34" s="543"/>
      <c r="Z34" s="543"/>
      <c r="AA34" s="543"/>
      <c r="AB34" s="544"/>
      <c r="AC34" s="545"/>
      <c r="AD34" s="542">
        <v>3</v>
      </c>
      <c r="AE34" s="545"/>
      <c r="AF34" s="542">
        <v>4</v>
      </c>
      <c r="AG34" s="539"/>
      <c r="AH34" s="535">
        <v>5</v>
      </c>
      <c r="AI34" s="536"/>
      <c r="AJ34" s="333">
        <v>6</v>
      </c>
      <c r="AK34" s="542">
        <v>7</v>
      </c>
      <c r="AL34" s="539"/>
      <c r="AM34" s="535">
        <v>8</v>
      </c>
      <c r="AN34" s="539"/>
      <c r="AO34" s="535">
        <v>9</v>
      </c>
      <c r="AP34" s="539"/>
      <c r="AQ34" s="535">
        <v>10</v>
      </c>
      <c r="AR34" s="539"/>
      <c r="AS34" s="535">
        <v>11</v>
      </c>
      <c r="AT34" s="539"/>
      <c r="AU34" s="535">
        <v>12</v>
      </c>
      <c r="AV34" s="539"/>
      <c r="AW34" s="535">
        <v>13</v>
      </c>
      <c r="AX34" s="539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25"/>
      <c r="D36" s="420"/>
      <c r="E36" s="420"/>
      <c r="F36" s="423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20"/>
      <c r="AA36" s="420"/>
      <c r="AB36" s="420"/>
      <c r="AC36" s="424"/>
      <c r="AD36" s="549"/>
      <c r="AE36" s="550"/>
      <c r="AF36" s="363"/>
      <c r="AG36" s="426"/>
      <c r="AH36" s="486"/>
      <c r="AI36" s="426"/>
      <c r="AJ36" s="103"/>
      <c r="AK36" s="428">
        <f>SUM(AM36,AW36)</f>
        <v>0</v>
      </c>
      <c r="AL36" s="426"/>
      <c r="AM36" s="427">
        <f>SUM(AO36:AV36)</f>
        <v>0</v>
      </c>
      <c r="AN36" s="427"/>
      <c r="AO36" s="427"/>
      <c r="AP36" s="427"/>
      <c r="AQ36" s="427"/>
      <c r="AR36" s="427"/>
      <c r="AS36" s="427"/>
      <c r="AT36" s="427"/>
      <c r="AU36" s="427"/>
      <c r="AV36" s="427"/>
      <c r="AW36" s="363"/>
      <c r="AX36" s="364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19"/>
      <c r="D37" s="420"/>
      <c r="E37" s="420"/>
      <c r="F37" s="496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420"/>
      <c r="T37" s="420"/>
      <c r="U37" s="420"/>
      <c r="V37" s="420"/>
      <c r="W37" s="420"/>
      <c r="X37" s="420"/>
      <c r="Y37" s="420"/>
      <c r="Z37" s="420"/>
      <c r="AA37" s="420"/>
      <c r="AB37" s="420"/>
      <c r="AC37" s="424"/>
      <c r="AD37" s="561"/>
      <c r="AE37" s="562"/>
      <c r="AF37" s="421"/>
      <c r="AG37" s="422"/>
      <c r="AH37" s="495"/>
      <c r="AI37" s="422"/>
      <c r="AJ37" s="86"/>
      <c r="AK37" s="493">
        <f>SUM(AM37,AW37)</f>
        <v>0</v>
      </c>
      <c r="AL37" s="518"/>
      <c r="AM37" s="369">
        <f>SUM(AO37:AV37)</f>
        <v>0</v>
      </c>
      <c r="AN37" s="369"/>
      <c r="AO37" s="369"/>
      <c r="AP37" s="369"/>
      <c r="AQ37" s="369"/>
      <c r="AR37" s="369"/>
      <c r="AS37" s="369"/>
      <c r="AT37" s="369"/>
      <c r="AU37" s="369"/>
      <c r="AV37" s="369"/>
      <c r="AW37" s="365"/>
      <c r="AX37" s="366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360">
        <f>SUM(AM38,AW38)</f>
        <v>0</v>
      </c>
      <c r="AL38" s="361"/>
      <c r="AM38" s="362">
        <f>SUM(AO38:AV38)</f>
        <v>0</v>
      </c>
      <c r="AN38" s="361"/>
      <c r="AO38" s="388"/>
      <c r="AP38" s="375"/>
      <c r="AQ38" s="388"/>
      <c r="AR38" s="375"/>
      <c r="AS38" s="388"/>
      <c r="AT38" s="375"/>
      <c r="AU38" s="388"/>
      <c r="AV38" s="375"/>
      <c r="AW38" s="388"/>
      <c r="AX38" s="389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370" t="s">
        <v>369</v>
      </c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13">
        <f>SUM(AM40,AW40)</f>
        <v>0</v>
      </c>
      <c r="AL40" s="414"/>
      <c r="AM40" s="415">
        <f>SUM(AO40:AV40)</f>
        <v>0</v>
      </c>
      <c r="AN40" s="416"/>
      <c r="AO40" s="415"/>
      <c r="AP40" s="416"/>
      <c r="AQ40" s="415"/>
      <c r="AR40" s="416"/>
      <c r="AS40" s="415"/>
      <c r="AT40" s="416"/>
      <c r="AU40" s="415"/>
      <c r="AV40" s="416"/>
      <c r="AW40" s="415"/>
      <c r="AX40" s="417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372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28">
        <f>SUM(AM41,AW41)</f>
        <v>0</v>
      </c>
      <c r="AL41" s="529"/>
      <c r="AM41" s="532">
        <f>SUM(AO41:AV41)</f>
        <v>0</v>
      </c>
      <c r="AN41" s="534"/>
      <c r="AO41" s="532"/>
      <c r="AP41" s="534"/>
      <c r="AQ41" s="532"/>
      <c r="AR41" s="534"/>
      <c r="AS41" s="532"/>
      <c r="AT41" s="534"/>
      <c r="AU41" s="532"/>
      <c r="AV41" s="534"/>
      <c r="AW41" s="532"/>
      <c r="AX41" s="533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372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546" t="s">
        <v>383</v>
      </c>
      <c r="S42" s="546"/>
      <c r="T42" s="546"/>
      <c r="U42" s="546"/>
      <c r="V42" s="546"/>
      <c r="W42" s="546"/>
      <c r="X42" s="546"/>
      <c r="Y42" s="546"/>
      <c r="Z42" s="546"/>
      <c r="AA42" s="546"/>
      <c r="AB42" s="546"/>
      <c r="AC42" s="546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372"/>
      <c r="D43" s="373"/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373"/>
      <c r="P43" s="373"/>
      <c r="Q43" s="373"/>
      <c r="R43" s="70" t="s">
        <v>384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374"/>
      <c r="D44" s="373"/>
      <c r="E44" s="373"/>
      <c r="F44" s="373"/>
      <c r="G44" s="373"/>
      <c r="H44" s="373"/>
      <c r="I44" s="373"/>
      <c r="J44" s="373"/>
      <c r="K44" s="373"/>
      <c r="L44" s="373"/>
      <c r="M44" s="373"/>
      <c r="N44" s="373"/>
      <c r="O44" s="373"/>
      <c r="P44" s="373"/>
      <c r="Q44" s="373"/>
      <c r="R44" s="70" t="s">
        <v>372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0">
        <f>SUM(AY44:BJ44)</f>
        <v>0</v>
      </c>
      <c r="AL44" s="531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373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5">
        <f>SUM(AY45:BJ45)</f>
        <v>0</v>
      </c>
      <c r="AL45" s="506"/>
      <c r="AM45" s="246" t="s">
        <v>385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0">
        <f>AK40/KCU+AK45+MPNE</f>
        <v>0</v>
      </c>
      <c r="AX45" s="541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374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26">
        <f>SUM(AY46:BJ46)</f>
        <v>0</v>
      </c>
      <c r="AL46" s="527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1">
    <mergeCell ref="AS40:AT40"/>
    <mergeCell ref="AO40:AP40"/>
    <mergeCell ref="AM40:AN40"/>
    <mergeCell ref="AK40:AL40"/>
    <mergeCell ref="AK46:AL46"/>
    <mergeCell ref="AK41:AL41"/>
    <mergeCell ref="AK44:AL44"/>
    <mergeCell ref="AK45:AL45"/>
    <mergeCell ref="AW41:AX41"/>
    <mergeCell ref="AM41:AN41"/>
    <mergeCell ref="AO41:AP41"/>
    <mergeCell ref="AQ41:AR41"/>
    <mergeCell ref="AS41:AT41"/>
    <mergeCell ref="AU41:AV41"/>
    <mergeCell ref="B1:L1"/>
    <mergeCell ref="E9:F9"/>
    <mergeCell ref="B3:L3"/>
    <mergeCell ref="B4:L4"/>
    <mergeCell ref="B5:L5"/>
    <mergeCell ref="H8:L8"/>
    <mergeCell ref="H9:L9"/>
    <mergeCell ref="H7:L7"/>
    <mergeCell ref="D7:F7"/>
    <mergeCell ref="B27:B33"/>
    <mergeCell ref="B13:B16"/>
    <mergeCell ref="I25:J25"/>
    <mergeCell ref="C30:AC30"/>
    <mergeCell ref="L25:O25"/>
    <mergeCell ref="Y25:AA25"/>
    <mergeCell ref="N4:AH4"/>
    <mergeCell ref="B2:L2"/>
    <mergeCell ref="AE25:AG25"/>
    <mergeCell ref="S25:U25"/>
    <mergeCell ref="N3:AH3"/>
    <mergeCell ref="V11:AD11"/>
    <mergeCell ref="AN6:BJ6"/>
    <mergeCell ref="AN7:BJ7"/>
    <mergeCell ref="N5:AH5"/>
    <mergeCell ref="N6:AH7"/>
    <mergeCell ref="AY30:BJ30"/>
    <mergeCell ref="BI13:BI16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AY27:BJ27"/>
    <mergeCell ref="BJ13:BJ16"/>
    <mergeCell ref="BH13:BH16"/>
    <mergeCell ref="BG13:BG16"/>
    <mergeCell ref="AY23:BB23"/>
    <mergeCell ref="BE13:BE16"/>
    <mergeCell ref="AS36:AT36"/>
    <mergeCell ref="AU29:AV33"/>
    <mergeCell ref="AI8:BJ8"/>
    <mergeCell ref="AM38:AN38"/>
    <mergeCell ref="AW37:AX37"/>
    <mergeCell ref="AH34:AI34"/>
    <mergeCell ref="AW38:AX38"/>
    <mergeCell ref="AW36:AX36"/>
    <mergeCell ref="AU36:AV36"/>
    <mergeCell ref="AQ36:AR36"/>
    <mergeCell ref="AW45:AX45"/>
    <mergeCell ref="AQ38:AR38"/>
    <mergeCell ref="AS37:AT37"/>
    <mergeCell ref="AU37:AV37"/>
    <mergeCell ref="AQ37:AR37"/>
    <mergeCell ref="AW40:AX40"/>
    <mergeCell ref="AU40:AV40"/>
    <mergeCell ref="AS38:AT38"/>
    <mergeCell ref="AQ40:AR40"/>
    <mergeCell ref="AU38:AV38"/>
    <mergeCell ref="AS34:AT34"/>
    <mergeCell ref="AU34:AV34"/>
    <mergeCell ref="AW34:AX34"/>
    <mergeCell ref="AW28:AX33"/>
    <mergeCell ref="AM28:AV28"/>
    <mergeCell ref="AS29:AT33"/>
    <mergeCell ref="AO38:AP38"/>
    <mergeCell ref="AO37:AP37"/>
    <mergeCell ref="AO36:AP36"/>
    <mergeCell ref="AK37:AL37"/>
    <mergeCell ref="AM37:AN37"/>
    <mergeCell ref="AK38:AL38"/>
    <mergeCell ref="AE27:AE32"/>
    <mergeCell ref="C34:AC34"/>
    <mergeCell ref="AQ29:AR33"/>
    <mergeCell ref="AO29:AP33"/>
    <mergeCell ref="AQ34:AR34"/>
    <mergeCell ref="AM29:AN33"/>
    <mergeCell ref="AK34:AL34"/>
    <mergeCell ref="AK27:AX27"/>
    <mergeCell ref="AD27:AD32"/>
    <mergeCell ref="AK28:AL33"/>
    <mergeCell ref="AK36:AL36"/>
    <mergeCell ref="AM34:AN34"/>
    <mergeCell ref="AO34:AP34"/>
    <mergeCell ref="AM36:AN36"/>
    <mergeCell ref="C36:E36"/>
    <mergeCell ref="C37:E37"/>
    <mergeCell ref="F36:AC36"/>
    <mergeCell ref="F37:AC37"/>
    <mergeCell ref="C40:Q40"/>
    <mergeCell ref="AD37:AE37"/>
    <mergeCell ref="AH37:AI37"/>
    <mergeCell ref="R42:AC42"/>
    <mergeCell ref="C41:Q44"/>
    <mergeCell ref="AF37:AG37"/>
    <mergeCell ref="AF27:AJ27"/>
    <mergeCell ref="AD36:AE36"/>
    <mergeCell ref="AF28:AJ28"/>
    <mergeCell ref="AJ29:AJ32"/>
    <mergeCell ref="AD34:AE34"/>
    <mergeCell ref="AF34:AG34"/>
    <mergeCell ref="AH29:AI32"/>
    <mergeCell ref="AH36:AI36"/>
    <mergeCell ref="AF36:AG36"/>
    <mergeCell ref="AF29:AG32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2.75"/>
  <cols>
    <col min="1" max="1" width="41.00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7" width="5.00390625" style="211" customWidth="1"/>
    <col min="8" max="8" width="4.75390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75390625" style="211" customWidth="1"/>
    <col min="16" max="16" width="4.125" style="211" customWidth="1"/>
    <col min="17" max="17" width="4.25390625" style="211" customWidth="1"/>
    <col min="18" max="18" width="4.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571" t="s">
        <v>115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</row>
    <row r="2" spans="1:20" ht="12.75">
      <c r="A2" s="571"/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571" t="s">
        <v>131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571"/>
      <c r="P4" s="571"/>
      <c r="Q4" s="571"/>
      <c r="R4" s="571"/>
      <c r="S4" s="571"/>
      <c r="T4" s="571"/>
    </row>
    <row r="5" spans="1:20" ht="12.75">
      <c r="A5" s="571"/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  <c r="S5" s="571"/>
      <c r="T5" s="571"/>
    </row>
    <row r="6" spans="1:20" ht="12.75">
      <c r="A6" s="571"/>
      <c r="B6" s="571"/>
      <c r="C6" s="571"/>
      <c r="D6" s="571"/>
      <c r="E6" s="571"/>
      <c r="F6" s="571"/>
      <c r="G6" s="571"/>
      <c r="H6" s="571"/>
      <c r="I6" s="571"/>
      <c r="J6" s="571"/>
      <c r="K6" s="571"/>
      <c r="L6" s="571"/>
      <c r="M6" s="571"/>
      <c r="N6" s="571"/>
      <c r="O6" s="571"/>
      <c r="P6" s="571"/>
      <c r="Q6" s="571"/>
      <c r="R6" s="571"/>
      <c r="S6" s="571"/>
      <c r="T6" s="571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574" t="s">
        <v>116</v>
      </c>
      <c r="B8" s="570" t="s">
        <v>117</v>
      </c>
      <c r="C8" s="572" t="s">
        <v>132</v>
      </c>
      <c r="D8" s="572"/>
      <c r="E8" s="572"/>
      <c r="F8" s="572"/>
      <c r="G8" s="572"/>
      <c r="H8" s="572"/>
      <c r="I8" s="572"/>
      <c r="J8" s="572"/>
      <c r="K8" s="572"/>
      <c r="L8" s="572" t="s">
        <v>133</v>
      </c>
      <c r="M8" s="572"/>
      <c r="N8" s="572"/>
      <c r="O8" s="572"/>
      <c r="P8" s="572"/>
      <c r="Q8" s="572"/>
      <c r="R8" s="572"/>
      <c r="S8" s="572"/>
      <c r="T8" s="573"/>
    </row>
    <row r="9" spans="1:20" ht="12.75">
      <c r="A9" s="575"/>
      <c r="B9" s="567"/>
      <c r="C9" s="567" t="s">
        <v>118</v>
      </c>
      <c r="D9" s="567" t="s">
        <v>134</v>
      </c>
      <c r="E9" s="569" t="s">
        <v>120</v>
      </c>
      <c r="F9" s="569"/>
      <c r="G9" s="569"/>
      <c r="H9" s="569"/>
      <c r="I9" s="569"/>
      <c r="J9" s="577" t="s">
        <v>121</v>
      </c>
      <c r="K9" s="578"/>
      <c r="L9" s="567" t="s">
        <v>118</v>
      </c>
      <c r="M9" s="567" t="s">
        <v>119</v>
      </c>
      <c r="N9" s="569" t="s">
        <v>120</v>
      </c>
      <c r="O9" s="569"/>
      <c r="P9" s="569"/>
      <c r="Q9" s="569"/>
      <c r="R9" s="569"/>
      <c r="S9" s="577" t="s">
        <v>121</v>
      </c>
      <c r="T9" s="581"/>
    </row>
    <row r="10" spans="1:20" ht="12.75">
      <c r="A10" s="575"/>
      <c r="B10" s="567"/>
      <c r="C10" s="567"/>
      <c r="D10" s="567"/>
      <c r="E10" s="567" t="s">
        <v>122</v>
      </c>
      <c r="F10" s="569" t="s">
        <v>123</v>
      </c>
      <c r="G10" s="569"/>
      <c r="H10" s="569"/>
      <c r="I10" s="569"/>
      <c r="J10" s="579"/>
      <c r="K10" s="580"/>
      <c r="L10" s="567"/>
      <c r="M10" s="567"/>
      <c r="N10" s="567" t="s">
        <v>122</v>
      </c>
      <c r="O10" s="569" t="s">
        <v>123</v>
      </c>
      <c r="P10" s="569"/>
      <c r="Q10" s="569"/>
      <c r="R10" s="569"/>
      <c r="S10" s="579"/>
      <c r="T10" s="582"/>
    </row>
    <row r="11" spans="1:20" ht="13.5" thickBot="1">
      <c r="A11" s="576"/>
      <c r="B11" s="568"/>
      <c r="C11" s="568"/>
      <c r="D11" s="568"/>
      <c r="E11" s="568"/>
      <c r="F11" s="224" t="s">
        <v>124</v>
      </c>
      <c r="G11" s="224" t="s">
        <v>125</v>
      </c>
      <c r="H11" s="224" t="s">
        <v>126</v>
      </c>
      <c r="I11" s="224" t="s">
        <v>127</v>
      </c>
      <c r="J11" s="224" t="s">
        <v>128</v>
      </c>
      <c r="K11" s="224" t="s">
        <v>129</v>
      </c>
      <c r="L11" s="568"/>
      <c r="M11" s="568"/>
      <c r="N11" s="568"/>
      <c r="O11" s="224" t="s">
        <v>124</v>
      </c>
      <c r="P11" s="224" t="s">
        <v>125</v>
      </c>
      <c r="Q11" s="224" t="s">
        <v>126</v>
      </c>
      <c r="R11" s="224" t="s">
        <v>127</v>
      </c>
      <c r="S11" s="224" t="s">
        <v>128</v>
      </c>
      <c r="T11" s="225" t="s">
        <v>129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130</v>
      </c>
      <c r="T12" s="216" t="s">
        <v>130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130</v>
      </c>
      <c r="T13" s="216" t="s">
        <v>130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130</v>
      </c>
      <c r="T14" s="216" t="s">
        <v>130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130</v>
      </c>
      <c r="T15" s="229" t="s">
        <v>130</v>
      </c>
    </row>
    <row r="16" spans="1:20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22</v>
      </c>
      <c r="S20" s="217"/>
    </row>
  </sheetData>
  <sheetProtection/>
  <mergeCells count="21">
    <mergeCell ref="N10:N11"/>
    <mergeCell ref="S9:T10"/>
    <mergeCell ref="A1:T1"/>
    <mergeCell ref="A2:T2"/>
    <mergeCell ref="A4:T4"/>
    <mergeCell ref="A5:T5"/>
    <mergeCell ref="A6:T6"/>
    <mergeCell ref="L8:T8"/>
    <mergeCell ref="A8:A11"/>
    <mergeCell ref="O10:R10"/>
    <mergeCell ref="C9:C11"/>
    <mergeCell ref="D9:D11"/>
    <mergeCell ref="E10:E11"/>
    <mergeCell ref="N9:R9"/>
    <mergeCell ref="C8:K8"/>
    <mergeCell ref="F10:I10"/>
    <mergeCell ref="L9:L11"/>
    <mergeCell ref="M9:M11"/>
    <mergeCell ref="E9:I9"/>
    <mergeCell ref="B8:B11"/>
    <mergeCell ref="J9:K10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20"/>
  <sheetViews>
    <sheetView showGridLines="0" showZeros="0" zoomScaleSheetLayoutView="100" zoomScalePageLayoutView="0" workbookViewId="0" topLeftCell="A1">
      <selection activeCell="A1" sqref="A1:V1"/>
    </sheetView>
  </sheetViews>
  <sheetFormatPr defaultColWidth="9.00390625" defaultRowHeight="12.75"/>
  <cols>
    <col min="1" max="1" width="37.25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8" width="4.75390625" style="211" customWidth="1"/>
    <col min="9" max="10" width="3.75390625" style="211" customWidth="1"/>
    <col min="11" max="12" width="4.125" style="211" customWidth="1"/>
    <col min="13" max="13" width="7.125" style="211" customWidth="1"/>
    <col min="14" max="14" width="5.00390625" style="211" customWidth="1"/>
    <col min="15" max="15" width="6.00390625" style="211" customWidth="1"/>
    <col min="16" max="16" width="5.75390625" style="211" customWidth="1"/>
    <col min="17" max="18" width="4.75390625" style="211" customWidth="1"/>
    <col min="19" max="20" width="3.75390625" style="211" customWidth="1"/>
    <col min="21" max="21" width="4.00390625" style="211" customWidth="1"/>
    <col min="22" max="22" width="4.125" style="211" customWidth="1"/>
    <col min="23" max="16384" width="9.125" style="211" customWidth="1"/>
  </cols>
  <sheetData>
    <row r="1" spans="1:22" ht="12.75">
      <c r="A1" s="571" t="s">
        <v>115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  <c r="U1" s="571"/>
      <c r="V1" s="571"/>
    </row>
    <row r="2" spans="1:22" ht="12.75">
      <c r="A2" s="571"/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  <c r="V2" s="571"/>
    </row>
    <row r="3" spans="1:22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ht="12.75">
      <c r="A4" s="571" t="s">
        <v>131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571"/>
      <c r="P4" s="571"/>
      <c r="Q4" s="571"/>
      <c r="R4" s="571"/>
      <c r="S4" s="571"/>
      <c r="T4" s="571"/>
      <c r="U4" s="571"/>
      <c r="V4" s="571"/>
    </row>
    <row r="5" spans="1:22" ht="12.75">
      <c r="A5" s="571"/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  <c r="S5" s="571"/>
      <c r="T5" s="571"/>
      <c r="U5" s="571"/>
      <c r="V5" s="571"/>
    </row>
    <row r="6" spans="1:22" ht="12.75">
      <c r="A6" s="571"/>
      <c r="B6" s="571"/>
      <c r="C6" s="571"/>
      <c r="D6" s="571"/>
      <c r="E6" s="571"/>
      <c r="F6" s="571"/>
      <c r="G6" s="571"/>
      <c r="H6" s="571"/>
      <c r="I6" s="571"/>
      <c r="J6" s="571"/>
      <c r="K6" s="571"/>
      <c r="L6" s="571"/>
      <c r="M6" s="571"/>
      <c r="N6" s="571"/>
      <c r="O6" s="571"/>
      <c r="P6" s="571"/>
      <c r="Q6" s="571"/>
      <c r="R6" s="571"/>
      <c r="S6" s="571"/>
      <c r="T6" s="571"/>
      <c r="U6" s="571"/>
      <c r="V6" s="571"/>
    </row>
    <row r="7" spans="1:20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2" ht="12.75">
      <c r="A8" s="574" t="s">
        <v>116</v>
      </c>
      <c r="B8" s="570" t="s">
        <v>117</v>
      </c>
      <c r="C8" s="572" t="s">
        <v>132</v>
      </c>
      <c r="D8" s="572"/>
      <c r="E8" s="572"/>
      <c r="F8" s="572"/>
      <c r="G8" s="572"/>
      <c r="H8" s="572"/>
      <c r="I8" s="572"/>
      <c r="J8" s="572"/>
      <c r="K8" s="572"/>
      <c r="L8" s="572"/>
      <c r="M8" s="572" t="s">
        <v>133</v>
      </c>
      <c r="N8" s="572"/>
      <c r="O8" s="572"/>
      <c r="P8" s="572"/>
      <c r="Q8" s="572"/>
      <c r="R8" s="572"/>
      <c r="S8" s="572"/>
      <c r="T8" s="572"/>
      <c r="U8" s="572"/>
      <c r="V8" s="573"/>
    </row>
    <row r="9" spans="1:22" ht="12.75">
      <c r="A9" s="575"/>
      <c r="B9" s="567"/>
      <c r="C9" s="567" t="s">
        <v>118</v>
      </c>
      <c r="D9" s="567" t="s">
        <v>134</v>
      </c>
      <c r="E9" s="569" t="s">
        <v>120</v>
      </c>
      <c r="F9" s="569"/>
      <c r="G9" s="569"/>
      <c r="H9" s="569"/>
      <c r="I9" s="569"/>
      <c r="J9" s="569"/>
      <c r="K9" s="577" t="s">
        <v>121</v>
      </c>
      <c r="L9" s="578"/>
      <c r="M9" s="567" t="s">
        <v>118</v>
      </c>
      <c r="N9" s="567" t="s">
        <v>119</v>
      </c>
      <c r="O9" s="569" t="s">
        <v>120</v>
      </c>
      <c r="P9" s="569"/>
      <c r="Q9" s="569"/>
      <c r="R9" s="569"/>
      <c r="S9" s="569"/>
      <c r="T9" s="569"/>
      <c r="U9" s="577" t="s">
        <v>121</v>
      </c>
      <c r="V9" s="581"/>
    </row>
    <row r="10" spans="1:22" ht="12.75">
      <c r="A10" s="575"/>
      <c r="B10" s="567"/>
      <c r="C10" s="567"/>
      <c r="D10" s="567"/>
      <c r="E10" s="567" t="s">
        <v>122</v>
      </c>
      <c r="F10" s="569" t="s">
        <v>123</v>
      </c>
      <c r="G10" s="569"/>
      <c r="H10" s="569"/>
      <c r="I10" s="569"/>
      <c r="J10" s="569"/>
      <c r="K10" s="579"/>
      <c r="L10" s="580"/>
      <c r="M10" s="567"/>
      <c r="N10" s="567"/>
      <c r="O10" s="567" t="s">
        <v>122</v>
      </c>
      <c r="P10" s="569" t="s">
        <v>123</v>
      </c>
      <c r="Q10" s="569"/>
      <c r="R10" s="569"/>
      <c r="S10" s="569"/>
      <c r="T10" s="569"/>
      <c r="U10" s="579"/>
      <c r="V10" s="582"/>
    </row>
    <row r="11" spans="1:22" ht="13.5" thickBot="1">
      <c r="A11" s="576"/>
      <c r="B11" s="568"/>
      <c r="C11" s="568"/>
      <c r="D11" s="568"/>
      <c r="E11" s="568"/>
      <c r="F11" s="224" t="s">
        <v>124</v>
      </c>
      <c r="G11" s="219" t="s">
        <v>125</v>
      </c>
      <c r="H11" s="219" t="s">
        <v>126</v>
      </c>
      <c r="I11" s="219" t="s">
        <v>127</v>
      </c>
      <c r="J11" s="219" t="s">
        <v>281</v>
      </c>
      <c r="K11" s="224" t="s">
        <v>128</v>
      </c>
      <c r="L11" s="224" t="s">
        <v>129</v>
      </c>
      <c r="M11" s="568"/>
      <c r="N11" s="568"/>
      <c r="O11" s="568"/>
      <c r="P11" s="224" t="s">
        <v>124</v>
      </c>
      <c r="Q11" s="219" t="s">
        <v>125</v>
      </c>
      <c r="R11" s="219" t="s">
        <v>126</v>
      </c>
      <c r="S11" s="219" t="s">
        <v>127</v>
      </c>
      <c r="T11" s="219" t="s">
        <v>281</v>
      </c>
      <c r="U11" s="224" t="s">
        <v>128</v>
      </c>
      <c r="V11" s="225" t="s">
        <v>129</v>
      </c>
    </row>
    <row r="12" spans="1:22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4"/>
      <c r="K12" s="215"/>
      <c r="L12" s="215"/>
      <c r="M12" s="214"/>
      <c r="N12" s="214"/>
      <c r="O12" s="214"/>
      <c r="P12" s="214"/>
      <c r="Q12" s="214"/>
      <c r="R12" s="214"/>
      <c r="S12" s="214"/>
      <c r="T12" s="214"/>
      <c r="U12" s="215" t="s">
        <v>130</v>
      </c>
      <c r="V12" s="216" t="s">
        <v>130</v>
      </c>
    </row>
    <row r="13" spans="1:22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4"/>
      <c r="K13" s="215"/>
      <c r="L13" s="215"/>
      <c r="M13" s="214"/>
      <c r="N13" s="214"/>
      <c r="O13" s="214"/>
      <c r="P13" s="214"/>
      <c r="Q13" s="214"/>
      <c r="R13" s="214"/>
      <c r="S13" s="214"/>
      <c r="T13" s="214"/>
      <c r="U13" s="215" t="s">
        <v>130</v>
      </c>
      <c r="V13" s="216" t="s">
        <v>130</v>
      </c>
    </row>
    <row r="14" spans="1:22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4"/>
      <c r="K14" s="215"/>
      <c r="L14" s="215"/>
      <c r="M14" s="214"/>
      <c r="N14" s="214"/>
      <c r="O14" s="214"/>
      <c r="P14" s="214"/>
      <c r="Q14" s="214"/>
      <c r="R14" s="214"/>
      <c r="S14" s="214"/>
      <c r="T14" s="214"/>
      <c r="U14" s="215" t="s">
        <v>130</v>
      </c>
      <c r="V14" s="216" t="s">
        <v>130</v>
      </c>
    </row>
    <row r="15" spans="1:22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 t="s">
        <v>130</v>
      </c>
      <c r="V15" s="229" t="s">
        <v>130</v>
      </c>
    </row>
    <row r="16" spans="1:22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19"/>
      <c r="K16" s="220"/>
      <c r="L16" s="220"/>
      <c r="M16" s="220"/>
      <c r="N16" s="219"/>
      <c r="O16" s="219"/>
      <c r="P16" s="219"/>
      <c r="Q16" s="219"/>
      <c r="R16" s="219"/>
      <c r="S16" s="219"/>
      <c r="T16" s="219"/>
      <c r="U16" s="220"/>
      <c r="V16" s="221"/>
    </row>
    <row r="17" spans="1:21" s="212" customFormat="1" ht="12.75">
      <c r="A17" s="222"/>
      <c r="K17" s="222"/>
      <c r="L17" s="222"/>
      <c r="R17" s="222"/>
      <c r="S17" s="222"/>
      <c r="T17" s="222"/>
      <c r="U17" s="217"/>
    </row>
    <row r="18" ht="12.75">
      <c r="U18" s="217"/>
    </row>
    <row r="19" ht="12.75">
      <c r="U19" s="217"/>
    </row>
    <row r="20" spans="16:21" ht="12.75">
      <c r="P20" s="211" t="s">
        <v>22</v>
      </c>
      <c r="U20" s="217"/>
    </row>
  </sheetData>
  <sheetProtection/>
  <mergeCells count="21">
    <mergeCell ref="C9:C11"/>
    <mergeCell ref="U9:V10"/>
    <mergeCell ref="B8:B11"/>
    <mergeCell ref="A1:V1"/>
    <mergeCell ref="A2:V2"/>
    <mergeCell ref="A4:V4"/>
    <mergeCell ref="A5:V5"/>
    <mergeCell ref="D9:D11"/>
    <mergeCell ref="A6:V6"/>
    <mergeCell ref="P10:T10"/>
    <mergeCell ref="E10:E11"/>
    <mergeCell ref="C8:L8"/>
    <mergeCell ref="N9:N11"/>
    <mergeCell ref="A8:A11"/>
    <mergeCell ref="K9:L10"/>
    <mergeCell ref="M8:V8"/>
    <mergeCell ref="F10:J10"/>
    <mergeCell ref="O10:O11"/>
    <mergeCell ref="M9:M11"/>
    <mergeCell ref="E9:J9"/>
    <mergeCell ref="O9:T9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211" customWidth="1"/>
    <col min="2" max="2" width="49.875" style="211" customWidth="1"/>
    <col min="3" max="3" width="10.625" style="211" customWidth="1"/>
    <col min="4" max="4" width="7.125" style="211" customWidth="1"/>
    <col min="5" max="5" width="7.375" style="211" customWidth="1"/>
    <col min="6" max="6" width="15.375" style="211" customWidth="1"/>
    <col min="7" max="16384" width="9.125" style="211" customWidth="1"/>
  </cols>
  <sheetData>
    <row r="2" spans="1:6" ht="12.75">
      <c r="A2" s="585" t="s">
        <v>115</v>
      </c>
      <c r="B2" s="586"/>
      <c r="C2" s="586"/>
      <c r="D2" s="586"/>
      <c r="E2" s="586"/>
      <c r="F2" s="586"/>
    </row>
    <row r="3" spans="1:6" ht="12.75">
      <c r="A3" s="585"/>
      <c r="B3" s="586"/>
      <c r="C3" s="586"/>
      <c r="D3" s="586"/>
      <c r="E3" s="586"/>
      <c r="F3" s="586"/>
    </row>
    <row r="4" spans="1:6" ht="19.5" customHeight="1">
      <c r="A4" s="233"/>
      <c r="C4" s="223"/>
      <c r="D4" s="235" t="s">
        <v>143</v>
      </c>
      <c r="E4" s="223"/>
      <c r="F4" s="223"/>
    </row>
    <row r="5" spans="1:6" ht="12.75">
      <c r="A5" s="583"/>
      <c r="B5" s="584"/>
      <c r="C5" s="584"/>
      <c r="D5" s="584"/>
      <c r="E5" s="584"/>
      <c r="F5" s="584"/>
    </row>
    <row r="6" spans="1:6" ht="12.75">
      <c r="A6" s="583"/>
      <c r="B6" s="584"/>
      <c r="C6" s="584"/>
      <c r="D6" s="584"/>
      <c r="E6" s="584"/>
      <c r="F6" s="584"/>
    </row>
    <row r="7" spans="1:6" ht="12.75">
      <c r="A7" s="583"/>
      <c r="B7" s="584"/>
      <c r="C7" s="584"/>
      <c r="D7" s="584"/>
      <c r="E7" s="584"/>
      <c r="F7" s="584"/>
    </row>
    <row r="8" spans="1:6" ht="12.75">
      <c r="A8" s="233"/>
      <c r="C8" s="223"/>
      <c r="D8" s="223"/>
      <c r="E8" s="223"/>
      <c r="F8" s="223"/>
    </row>
    <row r="9" spans="1:6" ht="12.75">
      <c r="A9" s="585" t="s">
        <v>142</v>
      </c>
      <c r="B9" s="586"/>
      <c r="C9" s="586"/>
      <c r="D9" s="586"/>
      <c r="E9" s="586"/>
      <c r="F9" s="586"/>
    </row>
    <row r="10" spans="1:6" ht="12.75">
      <c r="A10" s="571"/>
      <c r="B10" s="588"/>
      <c r="C10" s="588"/>
      <c r="D10" s="588"/>
      <c r="E10" s="588"/>
      <c r="F10" s="588"/>
    </row>
    <row r="11" spans="1:6" ht="12.75">
      <c r="A11" s="571"/>
      <c r="B11" s="588"/>
      <c r="C11" s="588"/>
      <c r="D11" s="588"/>
      <c r="E11" s="588"/>
      <c r="F11" s="588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137</v>
      </c>
      <c r="B13" s="238" t="s">
        <v>138</v>
      </c>
      <c r="C13" s="237" t="s">
        <v>141</v>
      </c>
      <c r="D13" s="587" t="s">
        <v>139</v>
      </c>
      <c r="E13" s="414"/>
      <c r="F13" s="238" t="s">
        <v>140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22</v>
      </c>
      <c r="D18" s="219"/>
      <c r="E18" s="219"/>
      <c r="F18" s="219"/>
    </row>
    <row r="19" s="212" customFormat="1" ht="12.75">
      <c r="B19" s="222"/>
    </row>
  </sheetData>
  <sheetProtection/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m.n.alyokhina</dc:creator>
  <cp:keywords/>
  <dc:description/>
  <cp:lastModifiedBy>m.n.alyokhina</cp:lastModifiedBy>
  <cp:lastPrinted>2016-03-02T09:18:41Z</cp:lastPrinted>
  <dcterms:created xsi:type="dcterms:W3CDTF">2004-10-10T04:30:14Z</dcterms:created>
  <dcterms:modified xsi:type="dcterms:W3CDTF">2018-07-13T09:27:35Z</dcterms:modified>
  <cp:category/>
  <cp:version/>
  <cp:contentType/>
  <cp:contentStatus/>
</cp:coreProperties>
</file>